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985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<sst xmlns="http://schemas.openxmlformats.org/spreadsheetml/2006/main" count="481" uniqueCount="381">
  <si>
    <t>Daň z příj.fyz.os. ze záv.činnosti;</t>
  </si>
  <si>
    <t>Daň z příj.fyz.os.ze sam.výděl.č.</t>
  </si>
  <si>
    <t>Daň z příj.fyz.os. z kapitál.výnosů</t>
  </si>
  <si>
    <t>Daň z příj.práv.osob</t>
  </si>
  <si>
    <t>Daň z příj.práv.osob za obec</t>
  </si>
  <si>
    <t>DPH</t>
  </si>
  <si>
    <t>Odvod za odnětí zeměděl.půdy</t>
  </si>
  <si>
    <t>Odvod za odnětí lesní půdy</t>
  </si>
  <si>
    <t>Popl.za likvidaci TDO</t>
  </si>
  <si>
    <t>Popl.za užívání veřej.prostr.</t>
  </si>
  <si>
    <t>Popl.za VHP</t>
  </si>
  <si>
    <t>Odvod 6% z výtěžku VHP</t>
  </si>
  <si>
    <t>Správní popl.</t>
  </si>
  <si>
    <t>Daň z nemovitosti</t>
  </si>
  <si>
    <t>Základní dotace</t>
  </si>
  <si>
    <t>Příjmy hroby</t>
  </si>
  <si>
    <t>Příjmy z prodeje pozemků</t>
  </si>
  <si>
    <t>Přijaté dary PP a.s.</t>
  </si>
  <si>
    <t>Příjmy ze separ.sběru</t>
  </si>
  <si>
    <t>Příjmy z poskyt.služeb a výrobků</t>
  </si>
  <si>
    <t>Příjmy  z pronájmu ostat.nemovit.</t>
  </si>
  <si>
    <t>Příjmy z úroků</t>
  </si>
  <si>
    <t>Lesní hospodářství</t>
  </si>
  <si>
    <t>Celkem</t>
  </si>
  <si>
    <t>Popis</t>
  </si>
  <si>
    <t>Les-materiál</t>
  </si>
  <si>
    <t>Služby</t>
  </si>
  <si>
    <t>Předkontace</t>
  </si>
  <si>
    <t>Silnice zimní údržba</t>
  </si>
  <si>
    <t>Silnice –služby</t>
  </si>
  <si>
    <t>Silnice- opravy</t>
  </si>
  <si>
    <t>Ztrátovost autobus.dopravy</t>
  </si>
  <si>
    <t>Značky materiál</t>
  </si>
  <si>
    <t>MŠ-příspěvek PO</t>
  </si>
  <si>
    <t>ZŠ služby</t>
  </si>
  <si>
    <t>ZŠ dotace pro Provodín</t>
  </si>
  <si>
    <t>3314    5021</t>
  </si>
  <si>
    <t>3314    5136</t>
  </si>
  <si>
    <t>3314    5137</t>
  </si>
  <si>
    <t>3314    5139</t>
  </si>
  <si>
    <t>3314    5169</t>
  </si>
  <si>
    <t>3399    5169</t>
  </si>
  <si>
    <t>3399    5175</t>
  </si>
  <si>
    <t>3399    5194</t>
  </si>
  <si>
    <t>3421    5171</t>
  </si>
  <si>
    <t>3421    5169</t>
  </si>
  <si>
    <t>Knihovna odměna</t>
  </si>
  <si>
    <t>Knihovna materiál</t>
  </si>
  <si>
    <t>Kultur.akce</t>
  </si>
  <si>
    <t>Jubilanti,vítání občánků,svatby</t>
  </si>
  <si>
    <t>Štrapanda materiál</t>
  </si>
  <si>
    <t>Štrapanda web.stránky</t>
  </si>
  <si>
    <t>Pohoštění</t>
  </si>
  <si>
    <t>Sport opravy a udrž.</t>
  </si>
  <si>
    <t>3631    5139</t>
  </si>
  <si>
    <t>3639    5021</t>
  </si>
  <si>
    <t>3639    5137</t>
  </si>
  <si>
    <t>3639    5151</t>
  </si>
  <si>
    <t>VO mater.</t>
  </si>
  <si>
    <t>VO opravy</t>
  </si>
  <si>
    <t>Pohřebnictví materiál</t>
  </si>
  <si>
    <t>Pohřeb.opravy</t>
  </si>
  <si>
    <t>Dohody mist.hosp.</t>
  </si>
  <si>
    <t>DHM dílna</t>
  </si>
  <si>
    <t>Materiál</t>
  </si>
  <si>
    <t>Voda</t>
  </si>
  <si>
    <t>Pohonné hmoty a maziva</t>
  </si>
  <si>
    <t>Právní služby</t>
  </si>
  <si>
    <t>Opravy a udržování</t>
  </si>
  <si>
    <t>Ekologický příspěvek</t>
  </si>
  <si>
    <t>3722    5137</t>
  </si>
  <si>
    <t>3722    5139</t>
  </si>
  <si>
    <t>3745    5133</t>
  </si>
  <si>
    <t>VPP mzdy</t>
  </si>
  <si>
    <t>VPP sociální</t>
  </si>
  <si>
    <t>VPP zdravotní</t>
  </si>
  <si>
    <t>VPP zdrav.mat.</t>
  </si>
  <si>
    <t>Příspěvek Hasiči</t>
  </si>
  <si>
    <t>Odměny zastupitelů</t>
  </si>
  <si>
    <t>Sociální pojištění</t>
  </si>
  <si>
    <t>Zdravotní pojištění</t>
  </si>
  <si>
    <t>Pojištění</t>
  </si>
  <si>
    <t>6310    5362</t>
  </si>
  <si>
    <t>Platy zaměstnanců</t>
  </si>
  <si>
    <t>Dohody</t>
  </si>
  <si>
    <t>Pojištění placené zaměstnavatelem</t>
  </si>
  <si>
    <t>Knihy,tisk</t>
  </si>
  <si>
    <t>DHM</t>
  </si>
  <si>
    <t>Plyn</t>
  </si>
  <si>
    <t>Energie</t>
  </si>
  <si>
    <t>Benzin Felície</t>
  </si>
  <si>
    <t>Poštovné</t>
  </si>
  <si>
    <t>Telefon,internet</t>
  </si>
  <si>
    <t>Pojiště aut</t>
  </si>
  <si>
    <t>Školení</t>
  </si>
  <si>
    <t>Opravy a údržba</t>
  </si>
  <si>
    <t>Cestovné</t>
  </si>
  <si>
    <t>Daňové příjmy</t>
  </si>
  <si>
    <t>Doprava</t>
  </si>
  <si>
    <t>Pitná voda,odpad.v.</t>
  </si>
  <si>
    <t xml:space="preserve"> Předkontace</t>
  </si>
  <si>
    <t>Školství</t>
  </si>
  <si>
    <t>3419    5139</t>
  </si>
  <si>
    <t>3419    5169</t>
  </si>
  <si>
    <t>3419    5192</t>
  </si>
  <si>
    <t>3421    5139</t>
  </si>
  <si>
    <t>3113     5321</t>
  </si>
  <si>
    <t>3113     5192</t>
  </si>
  <si>
    <t>3113     5169</t>
  </si>
  <si>
    <t>3113     5139</t>
  </si>
  <si>
    <t>3111     5331</t>
  </si>
  <si>
    <t>Kultura,sport</t>
  </si>
  <si>
    <t>2310       5169</t>
  </si>
  <si>
    <t>2229       5139</t>
  </si>
  <si>
    <t>2221       5323</t>
  </si>
  <si>
    <t>2212       5171</t>
  </si>
  <si>
    <t>2212       5169</t>
  </si>
  <si>
    <t>2212       5021</t>
  </si>
  <si>
    <t>1032       5169</t>
  </si>
  <si>
    <t>1032       5139</t>
  </si>
  <si>
    <t>6310        2141</t>
  </si>
  <si>
    <t>6171        2132</t>
  </si>
  <si>
    <t>6171        2112</t>
  </si>
  <si>
    <t>6171        2111</t>
  </si>
  <si>
    <t>3725        2324</t>
  </si>
  <si>
    <t>3722        2111</t>
  </si>
  <si>
    <t>3639        3121</t>
  </si>
  <si>
    <t>3639        3111</t>
  </si>
  <si>
    <t>3639        2131</t>
  </si>
  <si>
    <t>3632        2111</t>
  </si>
  <si>
    <t>2119        2343</t>
  </si>
  <si>
    <t>1032        2111</t>
  </si>
  <si>
    <t>3612    5169</t>
  </si>
  <si>
    <t>3631    5169</t>
  </si>
  <si>
    <t>3631    5171</t>
  </si>
  <si>
    <t>3632    5139</t>
  </si>
  <si>
    <t>3632    5169</t>
  </si>
  <si>
    <t>3639    5134</t>
  </si>
  <si>
    <t>3632    5171</t>
  </si>
  <si>
    <t>3639    5139</t>
  </si>
  <si>
    <t>3639    5156</t>
  </si>
  <si>
    <t>3639    5166</t>
  </si>
  <si>
    <t>3639    5169</t>
  </si>
  <si>
    <t>3639    5171</t>
  </si>
  <si>
    <t>3639   5361</t>
  </si>
  <si>
    <t>Ochrana ovzduší</t>
  </si>
  <si>
    <t>3713   5909</t>
  </si>
  <si>
    <t>Nakládání s odpady</t>
  </si>
  <si>
    <t>3722    5169</t>
  </si>
  <si>
    <t>3722    5171</t>
  </si>
  <si>
    <t>3723    5169</t>
  </si>
  <si>
    <t>3724    5169</t>
  </si>
  <si>
    <t>Ochrana přírody,krajiny</t>
  </si>
  <si>
    <t>3741    5169</t>
  </si>
  <si>
    <t>3745    5011</t>
  </si>
  <si>
    <t>3745    5031</t>
  </si>
  <si>
    <t>3745    5032</t>
  </si>
  <si>
    <t>Zastupitelé</t>
  </si>
  <si>
    <t>6112    5023</t>
  </si>
  <si>
    <t>6112    5031</t>
  </si>
  <si>
    <t>6112    5032</t>
  </si>
  <si>
    <t>6320    5163</t>
  </si>
  <si>
    <t xml:space="preserve">Platby daní </t>
  </si>
  <si>
    <t>Správa</t>
  </si>
  <si>
    <t>6171    5011</t>
  </si>
  <si>
    <t>6171    5021</t>
  </si>
  <si>
    <t>6171    5031</t>
  </si>
  <si>
    <t>6171    5032</t>
  </si>
  <si>
    <t>6171    5038</t>
  </si>
  <si>
    <t>6171    5136</t>
  </si>
  <si>
    <t>6171    5137</t>
  </si>
  <si>
    <t>6171    5139</t>
  </si>
  <si>
    <t>6171    5151</t>
  </si>
  <si>
    <t>6171    5153</t>
  </si>
  <si>
    <t>6171    5154</t>
  </si>
  <si>
    <t>6171    5156</t>
  </si>
  <si>
    <t>6171    5161</t>
  </si>
  <si>
    <t>6171    5162</t>
  </si>
  <si>
    <t>6171    5163</t>
  </si>
  <si>
    <t>6171    5167</t>
  </si>
  <si>
    <t>6171    5169</t>
  </si>
  <si>
    <t>6171    5171</t>
  </si>
  <si>
    <t>6171    5172</t>
  </si>
  <si>
    <t>6171    5173</t>
  </si>
  <si>
    <t>6171    5175</t>
  </si>
  <si>
    <t>6171    5229</t>
  </si>
  <si>
    <t>6171    5329</t>
  </si>
  <si>
    <t>Les-služby</t>
  </si>
  <si>
    <t>Bytovky</t>
  </si>
  <si>
    <t>3421    5021</t>
  </si>
  <si>
    <t>Vklad histor.maj.do katastru</t>
  </si>
  <si>
    <t>Daňové příjmy celkem</t>
  </si>
  <si>
    <t xml:space="preserve">Nedaňové příjmy celkem </t>
  </si>
  <si>
    <t xml:space="preserve"> </t>
  </si>
  <si>
    <t>Součet všech výdajů</t>
  </si>
  <si>
    <t>Příjmy celkem</t>
  </si>
  <si>
    <t>Dotace SFŽP-kanalizace</t>
  </si>
  <si>
    <t>Mikuláš</t>
  </si>
  <si>
    <t>ZŠ mater.</t>
  </si>
  <si>
    <t>Nedaňové příjmy</t>
  </si>
  <si>
    <t>Výdaje:</t>
  </si>
  <si>
    <t>Komunální rozvoj a služby</t>
  </si>
  <si>
    <t>Zastupitelstvo</t>
  </si>
  <si>
    <t>Platby daní</t>
  </si>
  <si>
    <t>Výdaje celkem</t>
  </si>
  <si>
    <t>Příjmy z lesního hospod.-těžba</t>
  </si>
  <si>
    <t>ZŠ družina zájmová činnost</t>
  </si>
  <si>
    <t>Knihovna progr.služby</t>
  </si>
  <si>
    <t>Provodínské slavnosti</t>
  </si>
  <si>
    <t>Karneval pro děti - únor</t>
  </si>
  <si>
    <t>Čarodějnice - duben</t>
  </si>
  <si>
    <t>Dětský den červen</t>
  </si>
  <si>
    <t>Konec školního roku</t>
  </si>
  <si>
    <t>Konec prázdnin - pohádka srpen</t>
  </si>
  <si>
    <t>Tajemný pochod - září</t>
  </si>
  <si>
    <t>3399    5139</t>
  </si>
  <si>
    <t>3399    5021</t>
  </si>
  <si>
    <t>Sport materiál</t>
  </si>
  <si>
    <t>3421    5137</t>
  </si>
  <si>
    <t>Přísp.sportu tenis</t>
  </si>
  <si>
    <t>Přispěvek TJ Jestř.Prov.</t>
  </si>
  <si>
    <t>3631    6121</t>
  </si>
  <si>
    <t>VO nové osvětlení</t>
  </si>
  <si>
    <t>VO služby (paušál Elektrouniv+Povejš</t>
  </si>
  <si>
    <t>Prac.obuv,oděv VPP + ostatní</t>
  </si>
  <si>
    <t>Nákup pozemku k požár.nádrži</t>
  </si>
  <si>
    <t>3639   6130</t>
  </si>
  <si>
    <t>Pojištění Genereli</t>
  </si>
  <si>
    <t>Přestupky Česká Lípa (á 1500,-)</t>
  </si>
  <si>
    <t>23116 UZ90102 4213</t>
  </si>
  <si>
    <t>Požární ochrana</t>
  </si>
  <si>
    <t>VPP</t>
  </si>
  <si>
    <t>Hasiči</t>
  </si>
  <si>
    <t>Vodovod horní Prov-Wolf smlouva</t>
  </si>
  <si>
    <t>2310       5139</t>
  </si>
  <si>
    <t>2310       5171</t>
  </si>
  <si>
    <t>Vodovod p.č.448 -projekt,IČ,MS</t>
  </si>
  <si>
    <t>Vícepráce,náklady zvýšení kapacity</t>
  </si>
  <si>
    <t>Mandátní smlouvy (SD,AD,VB..)</t>
  </si>
  <si>
    <t>Příspěvky a výpomoc občanům</t>
  </si>
  <si>
    <t>Přípojky k obecním objektům</t>
  </si>
  <si>
    <t>Náklady zkušebního provozu</t>
  </si>
  <si>
    <t>Kanalizace IV.etapa</t>
  </si>
  <si>
    <t>Podíl obce-realizace</t>
  </si>
  <si>
    <t>Projekt,IČ</t>
  </si>
  <si>
    <t>PČ - projektová činnost</t>
  </si>
  <si>
    <t>IČ - inženýrská činnost</t>
  </si>
  <si>
    <t>SD- stavební dozor</t>
  </si>
  <si>
    <t>AD - autorský dozor</t>
  </si>
  <si>
    <t>MS - mandátní smlouvy</t>
  </si>
  <si>
    <t>VB - věcná břemena</t>
  </si>
  <si>
    <t>Doprava,dopravní značení</t>
  </si>
  <si>
    <t xml:space="preserve">Celkem kanalizace                               </t>
  </si>
  <si>
    <t>Vodovod k řadu B a B2,PČ,IČ</t>
  </si>
  <si>
    <t>Podíl obce 46%</t>
  </si>
  <si>
    <t>Podíl dotace SFŽP 60%</t>
  </si>
  <si>
    <t>Podíl obce 100%</t>
  </si>
  <si>
    <t>Podíl obce-realizace 100%</t>
  </si>
  <si>
    <t>Kanalizace</t>
  </si>
  <si>
    <t>PČ k územnímu řízení</t>
  </si>
  <si>
    <t>IČ k územnímu řízení</t>
  </si>
  <si>
    <t xml:space="preserve">Nedaňové příjmy      </t>
  </si>
  <si>
    <t>Úhrady-vydobyté nerosty</t>
  </si>
  <si>
    <t>Věcná břemena komunikace obce</t>
  </si>
  <si>
    <t>Vodovod Srní - příspěvky</t>
  </si>
  <si>
    <t>Kanalizace I.etapa B2(2.č.)</t>
  </si>
  <si>
    <t>Kanalizace I.etapa (1.část)</t>
  </si>
  <si>
    <t>Kanalizace II.etapa-prodloužení řadu B,B2</t>
  </si>
  <si>
    <t>Kanalizace III.etapa</t>
  </si>
  <si>
    <t>Knihovna -knihy</t>
  </si>
  <si>
    <t>Knihovna - DHM</t>
  </si>
  <si>
    <t>Kultur.akce - důchodci</t>
  </si>
  <si>
    <t>TDO - DHM</t>
  </si>
  <si>
    <t>TDO - materiál</t>
  </si>
  <si>
    <t>TDO - opravy</t>
  </si>
  <si>
    <t>TDO - tříděný sběr</t>
  </si>
  <si>
    <t>TDO - nebezpečný odpad</t>
  </si>
  <si>
    <t>TDO - svoz popelnic a kontejnerů</t>
  </si>
  <si>
    <t>Příjmy:</t>
  </si>
  <si>
    <t>PČ chodník,sídliště a MK p.č.270/1</t>
  </si>
  <si>
    <t>2212        2119</t>
  </si>
  <si>
    <t>2212       6121</t>
  </si>
  <si>
    <t>2310       6121</t>
  </si>
  <si>
    <t>2310       6121 org.1</t>
  </si>
  <si>
    <t>2310       5909</t>
  </si>
  <si>
    <t>2310       6121 org.2</t>
  </si>
  <si>
    <t>2321      6121</t>
  </si>
  <si>
    <t>2321      6121 UZ90102</t>
  </si>
  <si>
    <t>2321      6121 org.1</t>
  </si>
  <si>
    <t>2321      5169</t>
  </si>
  <si>
    <t>2321      5909</t>
  </si>
  <si>
    <t>2321      6121 org.2</t>
  </si>
  <si>
    <t>2321      5169 org.1</t>
  </si>
  <si>
    <t>2321      5169 org.3</t>
  </si>
  <si>
    <t>2321      6121 org.5</t>
  </si>
  <si>
    <t>2321      5169 org.5</t>
  </si>
  <si>
    <t>2321     6121 org.6</t>
  </si>
  <si>
    <t>2321     5909 org.6</t>
  </si>
  <si>
    <t>2321     6121 org.7</t>
  </si>
  <si>
    <t>3639   5169 org.1</t>
  </si>
  <si>
    <t>6171    5321 org.4001</t>
  </si>
  <si>
    <t>NÁVRH ROZPOČTU NA ROK 2010</t>
  </si>
  <si>
    <t>2321        2111</t>
  </si>
  <si>
    <t>Kanalizace příjmy</t>
  </si>
  <si>
    <t>3639        2119</t>
  </si>
  <si>
    <t>Příjmy z vlastní činnosti</t>
  </si>
  <si>
    <t>2321      5171</t>
  </si>
  <si>
    <t>Kanalizace opravy</t>
  </si>
  <si>
    <t>3111     5169</t>
  </si>
  <si>
    <t>MŠ-služby</t>
  </si>
  <si>
    <t>3113     5171</t>
  </si>
  <si>
    <t>ZŠ opravy a údržba</t>
  </si>
  <si>
    <t>3419    5175</t>
  </si>
  <si>
    <t>Štrapanda pohoštění</t>
  </si>
  <si>
    <t>3631    5909</t>
  </si>
  <si>
    <t>Příspěvek VO</t>
  </si>
  <si>
    <t>3639    5132</t>
  </si>
  <si>
    <t>VPP ochranné pomůcky</t>
  </si>
  <si>
    <t>3722    5021</t>
  </si>
  <si>
    <t>TDO-dohody o práci</t>
  </si>
  <si>
    <t>3722    5138</t>
  </si>
  <si>
    <t>TDO - nákup popelnic</t>
  </si>
  <si>
    <t>6171   5192</t>
  </si>
  <si>
    <t>6171   5424</t>
  </si>
  <si>
    <t>Náhrady v době nemoci</t>
  </si>
  <si>
    <t>6310    5141</t>
  </si>
  <si>
    <t>Úvěr úroky</t>
  </si>
  <si>
    <t>Splátka úvěru</t>
  </si>
  <si>
    <t>6310    5163</t>
  </si>
  <si>
    <t>Služby peněž.ústavů</t>
  </si>
  <si>
    <t>Návrh rozpočtu 2010</t>
  </si>
  <si>
    <t>Dotace volby</t>
  </si>
  <si>
    <t>Dotace VPP</t>
  </si>
  <si>
    <t>Dotace CZECHPOINT</t>
  </si>
  <si>
    <t>2321    5169 org.8</t>
  </si>
  <si>
    <t>3113     5321  org.4001</t>
  </si>
  <si>
    <t>Daň za obec</t>
  </si>
  <si>
    <t>5512    5321  org.4003</t>
  </si>
  <si>
    <t>Prodej pytlů +TDO podnikatelé</t>
  </si>
  <si>
    <t>Prodej popelnic</t>
  </si>
  <si>
    <t>Pronájem PP + drobný náj.poz.</t>
  </si>
  <si>
    <t>Vodovod h. Prov-vodoměry</t>
  </si>
  <si>
    <t>Vodovod h. Prov-opravy</t>
  </si>
  <si>
    <t>Projekt.činn. LHP</t>
  </si>
  <si>
    <t>3111     6121</t>
  </si>
  <si>
    <t>MŠ plynofikace</t>
  </si>
  <si>
    <t xml:space="preserve">ZŠ přísp.dojížd.žáků </t>
  </si>
  <si>
    <t>ZŠ dojížd.žáci do jiných škol</t>
  </si>
  <si>
    <t>Vodovod h.Prov.realizace I.část</t>
  </si>
  <si>
    <t xml:space="preserve">2310       6121 </t>
  </si>
  <si>
    <t>Vodovod h.Prov.realizace II.část</t>
  </si>
  <si>
    <t>Sportov.napojení na vodu</t>
  </si>
  <si>
    <t>Bytovky-parkov.projekč.činn.</t>
  </si>
  <si>
    <t>Pohřeb,sl. + nová nádrž</t>
  </si>
  <si>
    <t>Dílna materiál</t>
  </si>
  <si>
    <t>Nákup kolků na věcná břemena</t>
  </si>
  <si>
    <t xml:space="preserve">Služby </t>
  </si>
  <si>
    <t>Programové vybavení + licence</t>
  </si>
  <si>
    <t>Příspěvek SOLK,SMO</t>
  </si>
  <si>
    <t>Příspěvek Peklo</t>
  </si>
  <si>
    <t>Příspěvek protidrog.prevence</t>
  </si>
  <si>
    <t>ZŠ celkem</t>
  </si>
  <si>
    <t>MŠ celkem</t>
  </si>
  <si>
    <t>Knihovna celkem</t>
  </si>
  <si>
    <t>Celkem kultura</t>
  </si>
  <si>
    <t>Odměna organizátorům kultur.akí</t>
  </si>
  <si>
    <t>3421    5151</t>
  </si>
  <si>
    <t>Sport voda</t>
  </si>
  <si>
    <t>Celk.Štrapanda + přísp. sport</t>
  </si>
  <si>
    <t>Odměna správce a uklizeč. hřiště</t>
  </si>
  <si>
    <t>Celkem školství</t>
  </si>
  <si>
    <t>Veřejné osvětlení</t>
  </si>
  <si>
    <t>Pohřebnictví</t>
  </si>
  <si>
    <t>Místní hospodářství</t>
  </si>
  <si>
    <t xml:space="preserve">ROZPOČET  NA   ROK   2010 </t>
  </si>
  <si>
    <t>Kultura</t>
  </si>
  <si>
    <t>Knihovna</t>
  </si>
  <si>
    <t>Štapanda-přísp.sportu</t>
  </si>
  <si>
    <t>Sportoviště</t>
  </si>
  <si>
    <t>Rozdíl příjmů a výdajů</t>
  </si>
  <si>
    <t>Dětské hřiště houpadla, trampolina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</si>
</sst>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i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8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1" xfId="0" applyNumberForma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/>
    </xf>
    <xf numFmtId="41" fontId="4" fillId="2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1" fontId="8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workbookViewId="0" topLeftCell="A241">
      <selection activeCell="E249" sqref="E249"/>
    </sheetView>
  </sheetViews>
  <sheetFormatPr defaultColWidth="9.140625" defaultRowHeight="12.75"/>
  <cols>
    <col min="1" max="1" width="21.140625" style="4" customWidth="1"/>
    <col min="2" max="2" width="31.00390625" style="3" customWidth="1"/>
    <col min="3" max="3" width="18.00390625" style="3" customWidth="1"/>
    <col min="4" max="4" width="9.140625" style="3" customWidth="1"/>
    <col min="5" max="5" width="43.140625" style="3" customWidth="1"/>
    <col min="6" max="6" width="27.57421875" style="3" customWidth="1"/>
    <col min="7" max="8" width="9.140625" style="3" customWidth="1"/>
    <col min="9" max="9" width="11.7109375" style="3" bestFit="1" customWidth="1"/>
    <col min="10" max="16384" width="9.140625" style="3" customWidth="1"/>
  </cols>
  <sheetData>
    <row r="1" ht="12.75">
      <c r="B1" s="28" t="s">
        <v>301</v>
      </c>
    </row>
    <row r="2" ht="12.75">
      <c r="A2" s="27" t="s">
        <v>97</v>
      </c>
    </row>
    <row r="3" spans="1:3" ht="12.75">
      <c r="A3" s="9"/>
      <c r="B3" s="10" t="s">
        <v>24</v>
      </c>
      <c r="C3" s="8" t="s">
        <v>330</v>
      </c>
    </row>
    <row r="4" spans="1:3" ht="15.75">
      <c r="A4" s="6">
        <v>1111</v>
      </c>
      <c r="B4" s="2" t="s">
        <v>0</v>
      </c>
      <c r="C4" s="35">
        <v>1000000</v>
      </c>
    </row>
    <row r="5" spans="1:3" ht="15.75">
      <c r="A5" s="6">
        <v>1112</v>
      </c>
      <c r="B5" s="2" t="s">
        <v>1</v>
      </c>
      <c r="C5" s="35">
        <v>138000</v>
      </c>
    </row>
    <row r="6" spans="1:3" ht="15.75">
      <c r="A6" s="6">
        <v>1113</v>
      </c>
      <c r="B6" s="2" t="s">
        <v>2</v>
      </c>
      <c r="C6" s="35">
        <v>70000</v>
      </c>
    </row>
    <row r="7" spans="1:3" ht="15.75">
      <c r="A7" s="6">
        <v>1121</v>
      </c>
      <c r="B7" s="2" t="s">
        <v>3</v>
      </c>
      <c r="C7" s="35">
        <v>1600000</v>
      </c>
    </row>
    <row r="8" spans="1:3" ht="15.75">
      <c r="A8" s="6">
        <v>1122</v>
      </c>
      <c r="B8" s="2" t="s">
        <v>4</v>
      </c>
      <c r="C8" s="35">
        <v>650000</v>
      </c>
    </row>
    <row r="9" spans="1:9" ht="15.75">
      <c r="A9" s="6">
        <v>1211</v>
      </c>
      <c r="B9" s="2" t="s">
        <v>5</v>
      </c>
      <c r="C9" s="35">
        <v>2200000</v>
      </c>
      <c r="I9" s="17"/>
    </row>
    <row r="10" spans="1:9" ht="15.75">
      <c r="A10" s="6">
        <v>1334</v>
      </c>
      <c r="B10" s="2" t="s">
        <v>6</v>
      </c>
      <c r="C10" s="35">
        <v>10000</v>
      </c>
      <c r="I10" s="18"/>
    </row>
    <row r="11" spans="1:3" ht="15.75">
      <c r="A11" s="6">
        <v>1335</v>
      </c>
      <c r="B11" s="2" t="s">
        <v>7</v>
      </c>
      <c r="C11" s="35">
        <v>10000</v>
      </c>
    </row>
    <row r="12" spans="1:3" ht="15.75">
      <c r="A12" s="6">
        <v>1337</v>
      </c>
      <c r="B12" s="2" t="s">
        <v>8</v>
      </c>
      <c r="C12" s="35">
        <v>260000</v>
      </c>
    </row>
    <row r="13" spans="1:3" ht="15.75">
      <c r="A13" s="6">
        <v>1343</v>
      </c>
      <c r="B13" s="2" t="s">
        <v>9</v>
      </c>
      <c r="C13" s="35">
        <v>5000</v>
      </c>
    </row>
    <row r="14" spans="1:3" ht="15.75">
      <c r="A14" s="6">
        <v>1347</v>
      </c>
      <c r="B14" s="2" t="s">
        <v>10</v>
      </c>
      <c r="C14" s="35">
        <v>40000</v>
      </c>
    </row>
    <row r="15" spans="1:3" ht="15.75">
      <c r="A15" s="6">
        <v>1351</v>
      </c>
      <c r="B15" s="2" t="s">
        <v>11</v>
      </c>
      <c r="C15" s="35">
        <v>15000</v>
      </c>
    </row>
    <row r="16" spans="1:3" ht="15.75">
      <c r="A16" s="6">
        <v>1361</v>
      </c>
      <c r="B16" s="2" t="s">
        <v>12</v>
      </c>
      <c r="C16" s="35">
        <v>15000</v>
      </c>
    </row>
    <row r="17" spans="1:3" ht="15.75">
      <c r="A17" s="6">
        <v>4111</v>
      </c>
      <c r="B17" s="2" t="s">
        <v>331</v>
      </c>
      <c r="C17" s="35"/>
    </row>
    <row r="18" spans="1:3" ht="15.75">
      <c r="A18" s="6">
        <v>1511</v>
      </c>
      <c r="B18" s="2" t="s">
        <v>13</v>
      </c>
      <c r="C18" s="35">
        <v>1000000</v>
      </c>
    </row>
    <row r="19" spans="1:3" ht="15.75" customHeight="1">
      <c r="A19" s="6" t="s">
        <v>229</v>
      </c>
      <c r="B19" s="2" t="s">
        <v>196</v>
      </c>
      <c r="C19" s="35"/>
    </row>
    <row r="20" spans="1:3" ht="15.75" customHeight="1">
      <c r="A20" s="6">
        <v>4116</v>
      </c>
      <c r="B20" s="2" t="s">
        <v>332</v>
      </c>
      <c r="C20" s="35"/>
    </row>
    <row r="21" spans="1:3" ht="15.75" customHeight="1">
      <c r="A21" s="6">
        <v>4116</v>
      </c>
      <c r="B21" s="2" t="s">
        <v>333</v>
      </c>
      <c r="C21" s="35"/>
    </row>
    <row r="22" spans="1:3" ht="15.75">
      <c r="A22" s="6">
        <v>4112</v>
      </c>
      <c r="B22" s="2" t="s">
        <v>14</v>
      </c>
      <c r="C22" s="35">
        <v>60000</v>
      </c>
    </row>
    <row r="23" spans="1:3" ht="12.75">
      <c r="A23" s="9"/>
      <c r="B23" s="10" t="s">
        <v>191</v>
      </c>
      <c r="C23" s="36">
        <f>SUM(C4:C22)</f>
        <v>7073000</v>
      </c>
    </row>
    <row r="24" spans="1:3" ht="12.75">
      <c r="A24" s="16" t="s">
        <v>261</v>
      </c>
      <c r="B24" s="8"/>
      <c r="C24" s="35"/>
    </row>
    <row r="25" spans="1:3" ht="15.75">
      <c r="A25" s="12" t="s">
        <v>131</v>
      </c>
      <c r="B25" s="2" t="s">
        <v>205</v>
      </c>
      <c r="C25" s="35">
        <v>10000</v>
      </c>
    </row>
    <row r="26" spans="1:3" ht="15.75">
      <c r="A26" s="12" t="s">
        <v>130</v>
      </c>
      <c r="B26" s="2" t="s">
        <v>262</v>
      </c>
      <c r="C26" s="35">
        <v>800000</v>
      </c>
    </row>
    <row r="27" spans="1:3" ht="15.75">
      <c r="A27" s="12" t="s">
        <v>302</v>
      </c>
      <c r="B27" s="2" t="s">
        <v>303</v>
      </c>
      <c r="C27" s="37">
        <v>1500000</v>
      </c>
    </row>
    <row r="28" spans="1:3" ht="31.5">
      <c r="A28" s="12" t="s">
        <v>280</v>
      </c>
      <c r="B28" s="2" t="s">
        <v>263</v>
      </c>
      <c r="C28" s="35">
        <v>20000</v>
      </c>
    </row>
    <row r="29" spans="1:3" ht="15.75">
      <c r="A29" s="11" t="s">
        <v>129</v>
      </c>
      <c r="B29" s="2" t="s">
        <v>15</v>
      </c>
      <c r="C29" s="35">
        <v>2000</v>
      </c>
    </row>
    <row r="30" spans="1:3" ht="15.75">
      <c r="A30" s="11" t="s">
        <v>304</v>
      </c>
      <c r="B30" s="2" t="s">
        <v>305</v>
      </c>
      <c r="C30" s="35"/>
    </row>
    <row r="31" spans="1:3" ht="15.75">
      <c r="A31" s="12" t="s">
        <v>128</v>
      </c>
      <c r="B31" s="2" t="s">
        <v>340</v>
      </c>
      <c r="C31" s="35">
        <v>400000</v>
      </c>
    </row>
    <row r="32" spans="1:3" ht="15.75">
      <c r="A32" s="12" t="s">
        <v>127</v>
      </c>
      <c r="B32" s="2" t="s">
        <v>16</v>
      </c>
      <c r="C32" s="35">
        <v>20000</v>
      </c>
    </row>
    <row r="33" spans="1:3" ht="15.75">
      <c r="A33" s="11" t="s">
        <v>126</v>
      </c>
      <c r="B33" s="2" t="s">
        <v>17</v>
      </c>
      <c r="C33" s="35">
        <v>200000</v>
      </c>
    </row>
    <row r="34" spans="1:3" ht="15.75">
      <c r="A34" s="11" t="s">
        <v>125</v>
      </c>
      <c r="B34" s="2" t="s">
        <v>338</v>
      </c>
      <c r="C34" s="35">
        <v>17000</v>
      </c>
    </row>
    <row r="35" spans="1:3" ht="15.75">
      <c r="A35" s="12" t="s">
        <v>124</v>
      </c>
      <c r="B35" s="2" t="s">
        <v>18</v>
      </c>
      <c r="C35" s="35">
        <v>50000</v>
      </c>
    </row>
    <row r="36" spans="1:3" ht="15.75">
      <c r="A36" s="12" t="s">
        <v>123</v>
      </c>
      <c r="B36" s="2" t="s">
        <v>19</v>
      </c>
      <c r="C36" s="35">
        <v>20000</v>
      </c>
    </row>
    <row r="37" spans="1:3" ht="15.75">
      <c r="A37" s="12" t="s">
        <v>122</v>
      </c>
      <c r="B37" s="2" t="s">
        <v>339</v>
      </c>
      <c r="C37" s="35">
        <v>5000</v>
      </c>
    </row>
    <row r="38" spans="1:3" ht="15.75">
      <c r="A38" s="12" t="s">
        <v>121</v>
      </c>
      <c r="B38" s="2" t="s">
        <v>20</v>
      </c>
      <c r="C38" s="35">
        <v>35000</v>
      </c>
    </row>
    <row r="39" spans="1:3" ht="15.75">
      <c r="A39" s="12"/>
      <c r="B39" s="2"/>
      <c r="C39" s="35"/>
    </row>
    <row r="40" spans="1:3" ht="15.75">
      <c r="A40" s="12"/>
      <c r="B40" s="2"/>
      <c r="C40" s="35"/>
    </row>
    <row r="41" spans="1:3" ht="15.75">
      <c r="A41" s="12" t="s">
        <v>120</v>
      </c>
      <c r="B41" s="2" t="s">
        <v>21</v>
      </c>
      <c r="C41" s="35">
        <v>20000</v>
      </c>
    </row>
    <row r="42" spans="1:3" ht="12.75">
      <c r="A42" s="16"/>
      <c r="B42" s="10" t="s">
        <v>192</v>
      </c>
      <c r="C42" s="36">
        <f>SUM(C25:C41)</f>
        <v>3099000</v>
      </c>
    </row>
    <row r="43" spans="1:3" ht="12.75">
      <c r="A43" s="13"/>
      <c r="B43" s="19" t="s">
        <v>195</v>
      </c>
      <c r="C43" s="38">
        <f>C42+C23</f>
        <v>10172000</v>
      </c>
    </row>
    <row r="44" spans="1:3" ht="12.75">
      <c r="A44" s="13"/>
      <c r="B44" s="19"/>
      <c r="C44" s="35"/>
    </row>
    <row r="45" spans="1:3" ht="12.75">
      <c r="A45" s="13"/>
      <c r="B45" s="19"/>
      <c r="C45" s="35"/>
    </row>
    <row r="46" spans="1:3" ht="12.75">
      <c r="A46" s="16" t="s">
        <v>200</v>
      </c>
      <c r="B46" s="19"/>
      <c r="C46" s="35"/>
    </row>
    <row r="47" spans="1:3" ht="15.75">
      <c r="A47" s="14" t="s">
        <v>22</v>
      </c>
      <c r="B47" s="10" t="s">
        <v>24</v>
      </c>
      <c r="C47" s="35"/>
    </row>
    <row r="48" spans="1:3" ht="15.75">
      <c r="A48" s="12" t="s">
        <v>119</v>
      </c>
      <c r="B48" s="2" t="s">
        <v>25</v>
      </c>
      <c r="C48" s="35">
        <v>20000</v>
      </c>
    </row>
    <row r="49" spans="1:3" ht="15.75">
      <c r="A49" s="12" t="s">
        <v>118</v>
      </c>
      <c r="B49" s="2" t="s">
        <v>187</v>
      </c>
      <c r="C49" s="35">
        <v>100000</v>
      </c>
    </row>
    <row r="50" spans="1:3" ht="15.75">
      <c r="A50" s="12">
        <v>1032</v>
      </c>
      <c r="B50" s="2" t="s">
        <v>343</v>
      </c>
      <c r="C50" s="35">
        <v>60000</v>
      </c>
    </row>
    <row r="51" spans="1:3" ht="14.25" customHeight="1">
      <c r="A51" s="15" t="s">
        <v>193</v>
      </c>
      <c r="B51" s="1" t="s">
        <v>23</v>
      </c>
      <c r="C51" s="39">
        <f>SUM(C48:C50)</f>
        <v>180000</v>
      </c>
    </row>
    <row r="52" spans="1:3" ht="15.75">
      <c r="A52" s="13"/>
      <c r="B52" s="2"/>
      <c r="C52" s="35"/>
    </row>
    <row r="53" spans="1:3" ht="12.75">
      <c r="A53" s="16" t="s">
        <v>251</v>
      </c>
      <c r="B53" s="8"/>
      <c r="C53" s="35"/>
    </row>
    <row r="54" spans="1:3" ht="15.75">
      <c r="A54" s="15" t="s">
        <v>27</v>
      </c>
      <c r="B54" s="1" t="s">
        <v>24</v>
      </c>
      <c r="C54" s="35"/>
    </row>
    <row r="55" spans="1:3" ht="15.75">
      <c r="A55" s="12" t="s">
        <v>117</v>
      </c>
      <c r="B55" s="2" t="s">
        <v>28</v>
      </c>
      <c r="C55" s="35">
        <v>20000</v>
      </c>
    </row>
    <row r="56" spans="1:3" ht="15.75">
      <c r="A56" s="12" t="s">
        <v>116</v>
      </c>
      <c r="B56" s="2" t="s">
        <v>29</v>
      </c>
      <c r="C56" s="35">
        <v>70000</v>
      </c>
    </row>
    <row r="57" spans="1:3" ht="15.75">
      <c r="A57" s="12" t="s">
        <v>115</v>
      </c>
      <c r="B57" s="2" t="s">
        <v>30</v>
      </c>
      <c r="C57" s="40">
        <v>500000</v>
      </c>
    </row>
    <row r="58" spans="1:3" ht="15.75" customHeight="1">
      <c r="A58" s="12" t="s">
        <v>281</v>
      </c>
      <c r="B58" s="2" t="s">
        <v>279</v>
      </c>
      <c r="C58" s="35">
        <v>200000</v>
      </c>
    </row>
    <row r="59" spans="1:3" ht="15.75">
      <c r="A59" s="12" t="s">
        <v>114</v>
      </c>
      <c r="B59" s="2" t="s">
        <v>31</v>
      </c>
      <c r="C59" s="35">
        <v>62000</v>
      </c>
    </row>
    <row r="60" spans="1:3" ht="15.75">
      <c r="A60" s="12" t="s">
        <v>113</v>
      </c>
      <c r="B60" s="2" t="s">
        <v>32</v>
      </c>
      <c r="C60" s="35">
        <v>10000</v>
      </c>
    </row>
    <row r="61" spans="1:3" ht="15.75">
      <c r="A61" s="5" t="s">
        <v>193</v>
      </c>
      <c r="B61" s="1" t="s">
        <v>23</v>
      </c>
      <c r="C61" s="39">
        <f>SUM(C55:C60)</f>
        <v>862000</v>
      </c>
    </row>
    <row r="62" spans="1:3" ht="12.75">
      <c r="A62" s="13"/>
      <c r="B62" s="8"/>
      <c r="C62" s="35"/>
    </row>
    <row r="63" spans="1:3" ht="12.75">
      <c r="A63" s="16" t="s">
        <v>99</v>
      </c>
      <c r="B63" s="8"/>
      <c r="C63" s="35"/>
    </row>
    <row r="64" spans="1:3" ht="15.75">
      <c r="A64" s="15" t="s">
        <v>27</v>
      </c>
      <c r="B64" s="1" t="s">
        <v>24</v>
      </c>
      <c r="C64" s="35"/>
    </row>
    <row r="65" spans="1:3" ht="31.5">
      <c r="A65" s="11" t="s">
        <v>112</v>
      </c>
      <c r="B65" s="2" t="s">
        <v>233</v>
      </c>
      <c r="C65" s="35">
        <v>6000</v>
      </c>
    </row>
    <row r="66" spans="1:3" ht="15.75">
      <c r="A66" s="12" t="s">
        <v>234</v>
      </c>
      <c r="B66" s="2" t="s">
        <v>341</v>
      </c>
      <c r="C66" s="35">
        <v>20000</v>
      </c>
    </row>
    <row r="67" spans="1:3" ht="15.75">
      <c r="A67" s="11" t="s">
        <v>235</v>
      </c>
      <c r="B67" s="2" t="s">
        <v>342</v>
      </c>
      <c r="C67" s="35">
        <v>10000</v>
      </c>
    </row>
    <row r="68" spans="1:3" ht="15.75">
      <c r="A68" s="11" t="s">
        <v>282</v>
      </c>
      <c r="B68" s="2" t="s">
        <v>348</v>
      </c>
      <c r="C68" s="35">
        <v>143000</v>
      </c>
    </row>
    <row r="69" spans="1:3" ht="15.75">
      <c r="A69" s="11" t="s">
        <v>349</v>
      </c>
      <c r="B69" s="2" t="s">
        <v>350</v>
      </c>
      <c r="C69" s="36"/>
    </row>
    <row r="70" spans="1:3" ht="31.5">
      <c r="A70" s="12" t="s">
        <v>283</v>
      </c>
      <c r="B70" s="2" t="s">
        <v>236</v>
      </c>
      <c r="C70" s="35">
        <v>10000</v>
      </c>
    </row>
    <row r="71" spans="1:3" ht="15.75">
      <c r="A71" s="12" t="s">
        <v>284</v>
      </c>
      <c r="B71" s="2" t="s">
        <v>264</v>
      </c>
      <c r="C71" s="35">
        <v>10000</v>
      </c>
    </row>
    <row r="72" spans="1:3" ht="15.75">
      <c r="A72" s="12" t="s">
        <v>285</v>
      </c>
      <c r="B72" s="2" t="s">
        <v>253</v>
      </c>
      <c r="C72" s="35"/>
    </row>
    <row r="73" spans="1:3" ht="15.75">
      <c r="A73" s="12"/>
      <c r="B73" s="1" t="s">
        <v>23</v>
      </c>
      <c r="C73" s="39">
        <f>SUM(C65:C72)</f>
        <v>199000</v>
      </c>
    </row>
    <row r="74" spans="1:3" ht="15.75">
      <c r="A74" s="12"/>
      <c r="B74" s="1"/>
      <c r="C74" s="35"/>
    </row>
    <row r="75" spans="1:3" ht="31.5">
      <c r="A75" s="26" t="s">
        <v>266</v>
      </c>
      <c r="B75" s="2"/>
      <c r="C75" s="35"/>
    </row>
    <row r="76" spans="1:3" ht="15.75">
      <c r="A76" s="12" t="s">
        <v>286</v>
      </c>
      <c r="B76" s="2" t="s">
        <v>254</v>
      </c>
      <c r="C76" s="35"/>
    </row>
    <row r="77" spans="1:3" ht="31.5">
      <c r="A77" s="12" t="s">
        <v>287</v>
      </c>
      <c r="B77" s="2" t="s">
        <v>255</v>
      </c>
      <c r="C77" s="35"/>
    </row>
    <row r="78" spans="1:3" ht="31.5">
      <c r="A78" s="12" t="s">
        <v>288</v>
      </c>
      <c r="B78" s="2" t="s">
        <v>237</v>
      </c>
      <c r="C78" s="35"/>
    </row>
    <row r="79" spans="1:3" ht="15.75">
      <c r="A79" s="12" t="s">
        <v>289</v>
      </c>
      <c r="B79" s="2" t="s">
        <v>238</v>
      </c>
      <c r="C79" s="35"/>
    </row>
    <row r="80" spans="1:3" ht="15.75">
      <c r="A80" s="12" t="s">
        <v>306</v>
      </c>
      <c r="B80" s="2" t="s">
        <v>307</v>
      </c>
      <c r="C80" s="35"/>
    </row>
    <row r="81" spans="1:3" ht="15.75">
      <c r="A81" s="12" t="s">
        <v>290</v>
      </c>
      <c r="B81" s="2" t="s">
        <v>239</v>
      </c>
      <c r="C81" s="35"/>
    </row>
    <row r="82" spans="1:3" ht="15.75">
      <c r="A82" s="12" t="s">
        <v>291</v>
      </c>
      <c r="B82" s="2" t="s">
        <v>240</v>
      </c>
      <c r="C82" s="35"/>
    </row>
    <row r="83" spans="1:3" ht="15.75">
      <c r="A83" s="12" t="s">
        <v>292</v>
      </c>
      <c r="B83" s="2" t="s">
        <v>241</v>
      </c>
      <c r="C83" s="35"/>
    </row>
    <row r="84" spans="1:3" ht="15.75">
      <c r="A84" s="12"/>
      <c r="B84" s="1" t="s">
        <v>23</v>
      </c>
      <c r="C84" s="39">
        <f>SUM(C76:C83)</f>
        <v>0</v>
      </c>
    </row>
    <row r="85" spans="1:3" ht="15.75">
      <c r="A85" s="12"/>
      <c r="B85" s="2"/>
      <c r="C85" s="35"/>
    </row>
    <row r="86" spans="1:3" ht="31.5">
      <c r="A86" s="26" t="s">
        <v>265</v>
      </c>
      <c r="B86" s="2" t="s">
        <v>256</v>
      </c>
      <c r="C86" s="35"/>
    </row>
    <row r="87" spans="1:3" ht="15.75">
      <c r="A87" s="12" t="s">
        <v>293</v>
      </c>
      <c r="B87" s="2" t="s">
        <v>238</v>
      </c>
      <c r="C87" s="35"/>
    </row>
    <row r="88" spans="1:3" ht="15.75">
      <c r="A88" s="12"/>
      <c r="B88" s="2" t="s">
        <v>239</v>
      </c>
      <c r="C88" s="35"/>
    </row>
    <row r="89" spans="1:3" ht="15.75">
      <c r="A89" s="12"/>
      <c r="B89" s="1" t="s">
        <v>23</v>
      </c>
      <c r="C89" s="39">
        <f>SUM(C86:C88)</f>
        <v>0</v>
      </c>
    </row>
    <row r="90" spans="1:3" ht="15.75">
      <c r="A90" s="12"/>
      <c r="B90" s="2"/>
      <c r="C90" s="35"/>
    </row>
    <row r="91" spans="1:3" ht="47.25">
      <c r="A91" s="26" t="s">
        <v>267</v>
      </c>
      <c r="B91" s="2"/>
      <c r="C91" s="35"/>
    </row>
    <row r="92" spans="1:3" ht="15.75">
      <c r="A92" s="12" t="s">
        <v>294</v>
      </c>
      <c r="B92" s="2" t="s">
        <v>257</v>
      </c>
      <c r="C92" s="35"/>
    </row>
    <row r="93" spans="1:3" ht="15.75">
      <c r="A93" s="12" t="s">
        <v>294</v>
      </c>
      <c r="B93" s="2" t="s">
        <v>244</v>
      </c>
      <c r="C93" s="35"/>
    </row>
    <row r="94" spans="1:3" ht="15.75">
      <c r="A94" s="12" t="s">
        <v>295</v>
      </c>
      <c r="B94" s="2" t="s">
        <v>238</v>
      </c>
      <c r="C94" s="35"/>
    </row>
    <row r="95" spans="1:3" ht="15.75">
      <c r="A95" s="12"/>
      <c r="B95" s="2" t="s">
        <v>239</v>
      </c>
      <c r="C95" s="35"/>
    </row>
    <row r="96" spans="1:3" ht="15.75">
      <c r="A96" s="12"/>
      <c r="B96" s="1" t="s">
        <v>23</v>
      </c>
      <c r="C96" s="39">
        <f>SUM(C92:C95)</f>
        <v>0</v>
      </c>
    </row>
    <row r="97" spans="1:3" ht="15.75">
      <c r="A97" s="12"/>
      <c r="B97" s="2"/>
      <c r="C97" s="35"/>
    </row>
    <row r="98" spans="1:3" ht="15.75">
      <c r="A98" s="26" t="s">
        <v>268</v>
      </c>
      <c r="B98" s="2"/>
      <c r="C98" s="35"/>
    </row>
    <row r="99" spans="1:3" ht="15.75">
      <c r="A99" s="12" t="s">
        <v>296</v>
      </c>
      <c r="B99" s="2" t="s">
        <v>243</v>
      </c>
      <c r="C99" s="35"/>
    </row>
    <row r="100" spans="1:3" ht="15.75">
      <c r="A100" s="12" t="s">
        <v>296</v>
      </c>
      <c r="B100" s="2" t="s">
        <v>244</v>
      </c>
      <c r="C100" s="35"/>
    </row>
    <row r="101" spans="1:3" ht="15.75">
      <c r="A101" s="12" t="s">
        <v>296</v>
      </c>
      <c r="B101" s="2" t="s">
        <v>238</v>
      </c>
      <c r="C101" s="35"/>
    </row>
    <row r="102" spans="1:3" ht="15.75">
      <c r="A102" s="12" t="s">
        <v>297</v>
      </c>
      <c r="B102" s="2" t="s">
        <v>239</v>
      </c>
      <c r="C102" s="35"/>
    </row>
    <row r="103" spans="1:3" ht="15.75">
      <c r="A103" s="12"/>
      <c r="B103" s="1" t="s">
        <v>23</v>
      </c>
      <c r="C103" s="39">
        <f>SUM(C99:C102)</f>
        <v>0</v>
      </c>
    </row>
    <row r="104" spans="1:3" ht="15.75">
      <c r="A104" s="26"/>
      <c r="B104" s="2"/>
      <c r="C104" s="35"/>
    </row>
    <row r="105" spans="1:3" ht="15.75">
      <c r="A105" s="26" t="s">
        <v>242</v>
      </c>
      <c r="B105" s="2"/>
      <c r="C105" s="35"/>
    </row>
    <row r="106" spans="1:3" ht="15.75">
      <c r="A106" s="12" t="s">
        <v>298</v>
      </c>
      <c r="B106" s="2" t="s">
        <v>259</v>
      </c>
      <c r="C106" s="35"/>
    </row>
    <row r="107" spans="1:3" ht="15.75">
      <c r="A107" s="12">
        <v>2321</v>
      </c>
      <c r="B107" s="2" t="s">
        <v>260</v>
      </c>
      <c r="C107" s="35"/>
    </row>
    <row r="108" spans="1:3" ht="15.75">
      <c r="A108" s="12" t="s">
        <v>334</v>
      </c>
      <c r="B108" s="2" t="s">
        <v>258</v>
      </c>
      <c r="C108" s="35"/>
    </row>
    <row r="109" spans="1:3" ht="15.75">
      <c r="A109" s="6" t="s">
        <v>193</v>
      </c>
      <c r="B109" s="1" t="s">
        <v>23</v>
      </c>
      <c r="C109" s="36">
        <f>SUM(C106:C107)</f>
        <v>0</v>
      </c>
    </row>
    <row r="110" spans="1:3" ht="12.75">
      <c r="A110" s="16" t="s">
        <v>252</v>
      </c>
      <c r="B110" s="8"/>
      <c r="C110" s="39">
        <f>C109+C103+C96+C89+C84</f>
        <v>0</v>
      </c>
    </row>
    <row r="111" spans="1:3" ht="12.75">
      <c r="A111" s="9"/>
      <c r="B111" s="8"/>
      <c r="C111" s="35"/>
    </row>
    <row r="112" spans="1:3" ht="12.75">
      <c r="A112" s="16" t="s">
        <v>101</v>
      </c>
      <c r="B112" s="8"/>
      <c r="C112" s="35"/>
    </row>
    <row r="113" spans="1:3" ht="12.75">
      <c r="A113" s="16"/>
      <c r="B113" s="8"/>
      <c r="C113" s="35"/>
    </row>
    <row r="114" spans="1:3" ht="12.75">
      <c r="A114" s="16"/>
      <c r="B114" s="8"/>
      <c r="C114" s="35"/>
    </row>
    <row r="115" spans="1:3" ht="15.75">
      <c r="A115" s="15" t="s">
        <v>100</v>
      </c>
      <c r="B115" s="1" t="s">
        <v>24</v>
      </c>
      <c r="C115" s="35"/>
    </row>
    <row r="116" spans="1:3" ht="15.75">
      <c r="A116" s="11" t="s">
        <v>308</v>
      </c>
      <c r="B116" s="2" t="s">
        <v>309</v>
      </c>
      <c r="C116" s="35">
        <v>1000</v>
      </c>
    </row>
    <row r="117" spans="1:3" ht="15.75">
      <c r="A117" s="12" t="s">
        <v>110</v>
      </c>
      <c r="B117" s="2" t="s">
        <v>33</v>
      </c>
      <c r="C117" s="35">
        <v>662000</v>
      </c>
    </row>
    <row r="118" spans="1:3" ht="42" customHeight="1">
      <c r="A118" s="12" t="s">
        <v>344</v>
      </c>
      <c r="B118" s="2" t="s">
        <v>345</v>
      </c>
      <c r="C118" s="41">
        <v>450000</v>
      </c>
    </row>
    <row r="119" spans="1:3" ht="15.75">
      <c r="A119" s="12"/>
      <c r="B119" s="2"/>
      <c r="C119" s="36"/>
    </row>
    <row r="120" spans="1:3" ht="15.75">
      <c r="A120" s="12"/>
      <c r="B120" s="1" t="s">
        <v>362</v>
      </c>
      <c r="C120" s="36">
        <f>SUM(C116:C118)</f>
        <v>1113000</v>
      </c>
    </row>
    <row r="121" spans="1:3" ht="15.75">
      <c r="A121" s="12"/>
      <c r="B121" s="2"/>
      <c r="C121" s="35"/>
    </row>
    <row r="122" spans="1:3" ht="15.75">
      <c r="A122" s="12" t="s">
        <v>109</v>
      </c>
      <c r="B122" s="2" t="s">
        <v>198</v>
      </c>
      <c r="C122" s="35">
        <v>10000</v>
      </c>
    </row>
    <row r="123" spans="1:3" ht="15.75">
      <c r="A123" s="12" t="s">
        <v>310</v>
      </c>
      <c r="B123" s="2" t="s">
        <v>311</v>
      </c>
      <c r="C123" s="35">
        <v>10000</v>
      </c>
    </row>
    <row r="124" spans="1:3" ht="15.75">
      <c r="A124" s="12" t="s">
        <v>108</v>
      </c>
      <c r="B124" s="2" t="s">
        <v>34</v>
      </c>
      <c r="C124" s="35">
        <v>15000</v>
      </c>
    </row>
    <row r="125" spans="1:3" ht="15.75">
      <c r="A125" s="12" t="s">
        <v>109</v>
      </c>
      <c r="B125" s="2" t="s">
        <v>206</v>
      </c>
      <c r="C125" s="35">
        <v>10000</v>
      </c>
    </row>
    <row r="126" spans="1:3" ht="15.75">
      <c r="A126" s="12" t="s">
        <v>107</v>
      </c>
      <c r="B126" s="2" t="s">
        <v>346</v>
      </c>
      <c r="C126" s="35">
        <v>40000</v>
      </c>
    </row>
    <row r="127" spans="1:3" ht="15.75">
      <c r="A127" s="12" t="s">
        <v>106</v>
      </c>
      <c r="B127" s="2" t="s">
        <v>35</v>
      </c>
      <c r="C127" s="35">
        <v>396000</v>
      </c>
    </row>
    <row r="128" spans="1:3" ht="31.5">
      <c r="A128" s="12" t="s">
        <v>335</v>
      </c>
      <c r="B128" s="2" t="s">
        <v>347</v>
      </c>
      <c r="C128" s="35">
        <v>15000</v>
      </c>
    </row>
    <row r="129" spans="1:3" ht="15.75">
      <c r="A129" s="12"/>
      <c r="B129" s="1" t="s">
        <v>361</v>
      </c>
      <c r="C129" s="36">
        <f>SUM(C122:C128)</f>
        <v>496000</v>
      </c>
    </row>
    <row r="130" spans="1:3" ht="15.75">
      <c r="A130" s="12"/>
      <c r="B130" s="2"/>
      <c r="C130" s="35"/>
    </row>
    <row r="131" spans="1:3" ht="15.75">
      <c r="A131" s="5" t="s">
        <v>193</v>
      </c>
      <c r="B131" s="1" t="s">
        <v>370</v>
      </c>
      <c r="C131" s="39">
        <f>C120+C129</f>
        <v>1609000</v>
      </c>
    </row>
    <row r="132" spans="1:3" ht="12.75">
      <c r="A132" s="7"/>
      <c r="B132" s="8"/>
      <c r="C132" s="35"/>
    </row>
    <row r="133" spans="1:3" ht="12.75">
      <c r="A133" s="16" t="s">
        <v>111</v>
      </c>
      <c r="B133" s="8"/>
      <c r="C133" s="35"/>
    </row>
    <row r="134" spans="1:3" ht="15.75">
      <c r="A134" s="15" t="s">
        <v>27</v>
      </c>
      <c r="B134" s="1" t="s">
        <v>24</v>
      </c>
      <c r="C134" s="35"/>
    </row>
    <row r="135" spans="1:3" ht="15.75">
      <c r="A135" s="11" t="s">
        <v>36</v>
      </c>
      <c r="B135" s="2" t="s">
        <v>46</v>
      </c>
      <c r="C135" s="35">
        <v>15000</v>
      </c>
    </row>
    <row r="136" spans="1:3" ht="15.75">
      <c r="A136" s="11" t="s">
        <v>37</v>
      </c>
      <c r="B136" s="2" t="s">
        <v>269</v>
      </c>
      <c r="C136" s="35">
        <v>12000</v>
      </c>
    </row>
    <row r="137" spans="1:3" ht="15.75">
      <c r="A137" s="11" t="s">
        <v>38</v>
      </c>
      <c r="B137" s="2" t="s">
        <v>270</v>
      </c>
      <c r="C137" s="35">
        <v>8000</v>
      </c>
    </row>
    <row r="138" spans="1:3" ht="15.75">
      <c r="A138" s="11" t="s">
        <v>39</v>
      </c>
      <c r="B138" s="2" t="s">
        <v>47</v>
      </c>
      <c r="C138" s="35">
        <v>2000</v>
      </c>
    </row>
    <row r="139" spans="1:3" ht="15.75">
      <c r="A139" s="11" t="s">
        <v>40</v>
      </c>
      <c r="B139" s="2" t="s">
        <v>207</v>
      </c>
      <c r="C139" s="35">
        <v>3000</v>
      </c>
    </row>
    <row r="140" spans="1:3" ht="15.75">
      <c r="A140" s="11"/>
      <c r="B140" s="1" t="s">
        <v>363</v>
      </c>
      <c r="C140" s="36">
        <f>SUM(C135:C139)</f>
        <v>40000</v>
      </c>
    </row>
    <row r="141" spans="1:3" ht="15.75">
      <c r="A141" s="11"/>
      <c r="B141" s="2"/>
      <c r="C141" s="35"/>
    </row>
    <row r="142" spans="1:3" ht="15.75">
      <c r="A142" s="11" t="s">
        <v>41</v>
      </c>
      <c r="B142" s="2" t="s">
        <v>208</v>
      </c>
      <c r="C142" s="40">
        <v>80000</v>
      </c>
    </row>
    <row r="143" spans="1:3" ht="15.75">
      <c r="A143" s="11" t="s">
        <v>215</v>
      </c>
      <c r="B143" s="2" t="s">
        <v>209</v>
      </c>
      <c r="C143" s="35">
        <v>8000</v>
      </c>
    </row>
    <row r="144" spans="1:3" ht="15.75">
      <c r="A144" s="11" t="s">
        <v>215</v>
      </c>
      <c r="B144" s="2" t="s">
        <v>210</v>
      </c>
      <c r="C144" s="35">
        <v>3000</v>
      </c>
    </row>
    <row r="145" spans="1:3" ht="15.75">
      <c r="A145" s="11" t="s">
        <v>215</v>
      </c>
      <c r="B145" s="2" t="s">
        <v>211</v>
      </c>
      <c r="C145" s="35">
        <v>7000</v>
      </c>
    </row>
    <row r="146" spans="1:3" ht="15.75">
      <c r="A146" s="11" t="s">
        <v>215</v>
      </c>
      <c r="B146" s="2" t="s">
        <v>212</v>
      </c>
      <c r="C146" s="35">
        <v>3000</v>
      </c>
    </row>
    <row r="147" spans="1:3" ht="15.75">
      <c r="A147" s="11" t="s">
        <v>215</v>
      </c>
      <c r="B147" s="2" t="s">
        <v>213</v>
      </c>
      <c r="C147" s="35">
        <v>5000</v>
      </c>
    </row>
    <row r="148" spans="1:3" ht="15.75">
      <c r="A148" s="11" t="s">
        <v>215</v>
      </c>
      <c r="B148" s="2" t="s">
        <v>214</v>
      </c>
      <c r="C148" s="35">
        <v>2000</v>
      </c>
    </row>
    <row r="149" spans="1:3" ht="15.75">
      <c r="A149" s="11" t="s">
        <v>215</v>
      </c>
      <c r="B149" s="2" t="s">
        <v>197</v>
      </c>
      <c r="C149" s="35">
        <v>4000</v>
      </c>
    </row>
    <row r="150" spans="1:3" ht="15.75">
      <c r="A150" s="11" t="s">
        <v>216</v>
      </c>
      <c r="B150" s="2" t="s">
        <v>365</v>
      </c>
      <c r="C150" s="35">
        <v>15000</v>
      </c>
    </row>
    <row r="151" spans="1:3" ht="15.75">
      <c r="A151" s="11" t="s">
        <v>41</v>
      </c>
      <c r="B151" s="2" t="s">
        <v>48</v>
      </c>
      <c r="C151" s="35">
        <v>12000</v>
      </c>
    </row>
    <row r="152" spans="1:3" ht="15.75">
      <c r="A152" s="11" t="s">
        <v>42</v>
      </c>
      <c r="B152" s="2" t="s">
        <v>271</v>
      </c>
      <c r="C152" s="35">
        <v>5000</v>
      </c>
    </row>
    <row r="153" spans="1:3" ht="15.75">
      <c r="A153" s="11" t="s">
        <v>43</v>
      </c>
      <c r="B153" s="2" t="s">
        <v>49</v>
      </c>
      <c r="C153" s="35">
        <v>20000</v>
      </c>
    </row>
    <row r="154" spans="1:3" ht="15.75">
      <c r="A154" s="11"/>
      <c r="B154" s="1" t="s">
        <v>364</v>
      </c>
      <c r="C154" s="36">
        <f>SUM(C142:C153)</f>
        <v>164000</v>
      </c>
    </row>
    <row r="155" spans="1:3" ht="15.75">
      <c r="A155" s="11"/>
      <c r="B155" s="2"/>
      <c r="C155" s="35"/>
    </row>
    <row r="156" spans="1:3" ht="15.75">
      <c r="A156" s="12" t="s">
        <v>102</v>
      </c>
      <c r="B156" s="2" t="s">
        <v>50</v>
      </c>
      <c r="C156" s="35">
        <v>15000</v>
      </c>
    </row>
    <row r="157" spans="1:3" ht="15.75">
      <c r="A157" s="12" t="s">
        <v>103</v>
      </c>
      <c r="B157" s="2" t="s">
        <v>51</v>
      </c>
      <c r="C157" s="35">
        <v>1000</v>
      </c>
    </row>
    <row r="158" spans="1:3" ht="15.75">
      <c r="A158" s="12" t="s">
        <v>312</v>
      </c>
      <c r="B158" s="2" t="s">
        <v>313</v>
      </c>
      <c r="C158" s="35">
        <v>1000</v>
      </c>
    </row>
    <row r="159" spans="1:3" ht="15.75">
      <c r="A159" s="12" t="s">
        <v>104</v>
      </c>
      <c r="B159" s="2" t="s">
        <v>219</v>
      </c>
      <c r="C159" s="35">
        <v>5000</v>
      </c>
    </row>
    <row r="160" spans="1:3" ht="15.75">
      <c r="A160" s="12" t="s">
        <v>104</v>
      </c>
      <c r="B160" s="2" t="s">
        <v>220</v>
      </c>
      <c r="C160" s="35">
        <v>25000</v>
      </c>
    </row>
    <row r="161" spans="1:3" ht="15.75">
      <c r="A161" s="12"/>
      <c r="B161" s="1" t="s">
        <v>368</v>
      </c>
      <c r="C161" s="36">
        <f>SUM(C156:C160)</f>
        <v>47000</v>
      </c>
    </row>
    <row r="162" spans="1:3" ht="15.75">
      <c r="A162" s="12"/>
      <c r="B162" s="2"/>
      <c r="C162" s="35"/>
    </row>
    <row r="163" spans="1:3" ht="15.75">
      <c r="A163" s="12" t="s">
        <v>189</v>
      </c>
      <c r="B163" s="2" t="s">
        <v>369</v>
      </c>
      <c r="C163" s="35">
        <v>22000</v>
      </c>
    </row>
    <row r="164" spans="1:3" ht="15.75">
      <c r="A164" s="12" t="s">
        <v>105</v>
      </c>
      <c r="B164" s="2" t="s">
        <v>217</v>
      </c>
      <c r="C164" s="35">
        <v>10000</v>
      </c>
    </row>
    <row r="165" spans="1:3" ht="15.75">
      <c r="A165" s="12" t="s">
        <v>366</v>
      </c>
      <c r="B165" s="2" t="s">
        <v>367</v>
      </c>
      <c r="C165" s="35">
        <v>5000</v>
      </c>
    </row>
    <row r="166" spans="1:3" ht="15.75">
      <c r="A166" s="11" t="s">
        <v>44</v>
      </c>
      <c r="B166" s="2" t="s">
        <v>53</v>
      </c>
      <c r="C166" s="35">
        <v>25000</v>
      </c>
    </row>
    <row r="167" spans="1:3" ht="15" customHeight="1">
      <c r="A167" s="11" t="s">
        <v>218</v>
      </c>
      <c r="B167" s="2" t="s">
        <v>380</v>
      </c>
      <c r="C167" s="35">
        <v>60000</v>
      </c>
    </row>
    <row r="168" spans="1:3" ht="15.75">
      <c r="A168" s="12" t="s">
        <v>45</v>
      </c>
      <c r="B168" s="2" t="s">
        <v>351</v>
      </c>
      <c r="C168" s="35">
        <v>30000</v>
      </c>
    </row>
    <row r="169" spans="1:3" ht="15.75">
      <c r="A169" s="15" t="s">
        <v>193</v>
      </c>
      <c r="B169" s="1" t="s">
        <v>23</v>
      </c>
      <c r="C169" s="39">
        <f>SUM(C163:C168)</f>
        <v>152000</v>
      </c>
    </row>
    <row r="170" spans="1:3" ht="12.75">
      <c r="A170" s="7"/>
      <c r="B170" s="8"/>
      <c r="C170" s="35"/>
    </row>
    <row r="171" spans="1:3" ht="12.75">
      <c r="A171" s="16" t="s">
        <v>188</v>
      </c>
      <c r="B171" s="8"/>
      <c r="C171" s="35"/>
    </row>
    <row r="172" spans="1:3" ht="15.75">
      <c r="A172" s="15" t="s">
        <v>27</v>
      </c>
      <c r="B172" s="1" t="s">
        <v>24</v>
      </c>
      <c r="C172" s="35"/>
    </row>
    <row r="173" spans="1:3" ht="15.75">
      <c r="A173" s="11" t="s">
        <v>132</v>
      </c>
      <c r="B173" s="2" t="s">
        <v>352</v>
      </c>
      <c r="C173" s="35"/>
    </row>
    <row r="174" spans="1:3" ht="15.75">
      <c r="A174" s="15" t="s">
        <v>193</v>
      </c>
      <c r="B174" s="1" t="s">
        <v>23</v>
      </c>
      <c r="C174" s="39">
        <f>SUM(C173:C173)</f>
        <v>0</v>
      </c>
    </row>
    <row r="175" spans="1:3" ht="12.75">
      <c r="A175" s="7"/>
      <c r="B175" s="8"/>
      <c r="C175" s="35"/>
    </row>
    <row r="176" spans="1:3" ht="12.75">
      <c r="A176" s="16" t="s">
        <v>371</v>
      </c>
      <c r="B176" s="8"/>
      <c r="C176" s="35"/>
    </row>
    <row r="177" spans="1:3" ht="15.75">
      <c r="A177" s="15" t="s">
        <v>27</v>
      </c>
      <c r="B177" s="1" t="s">
        <v>24</v>
      </c>
      <c r="C177" s="35"/>
    </row>
    <row r="178" spans="1:3" ht="15.75">
      <c r="A178" s="11" t="s">
        <v>54</v>
      </c>
      <c r="B178" s="2" t="s">
        <v>58</v>
      </c>
      <c r="C178" s="35">
        <v>5000</v>
      </c>
    </row>
    <row r="179" spans="1:3" ht="15.75" customHeight="1">
      <c r="A179" s="12" t="s">
        <v>133</v>
      </c>
      <c r="B179" s="2" t="s">
        <v>223</v>
      </c>
      <c r="C179" s="35">
        <v>12000</v>
      </c>
    </row>
    <row r="180" spans="1:3" ht="15.75">
      <c r="A180" s="12" t="s">
        <v>134</v>
      </c>
      <c r="B180" s="2" t="s">
        <v>59</v>
      </c>
      <c r="C180" s="35">
        <v>60000</v>
      </c>
    </row>
    <row r="181" spans="1:3" ht="15.75">
      <c r="A181" s="12" t="s">
        <v>221</v>
      </c>
      <c r="B181" s="2" t="s">
        <v>222</v>
      </c>
      <c r="C181" s="35">
        <v>50000</v>
      </c>
    </row>
    <row r="182" spans="1:3" ht="15.75">
      <c r="A182" s="12" t="s">
        <v>314</v>
      </c>
      <c r="B182" s="2" t="s">
        <v>315</v>
      </c>
      <c r="C182" s="35">
        <v>3000</v>
      </c>
    </row>
    <row r="183" spans="1:3" ht="15.75">
      <c r="A183" s="12"/>
      <c r="B183" s="1" t="s">
        <v>23</v>
      </c>
      <c r="C183" s="36">
        <f>SUM(C178:C182)</f>
        <v>130000</v>
      </c>
    </row>
    <row r="184" spans="1:3" ht="15.75">
      <c r="A184" s="12"/>
      <c r="B184" s="1"/>
      <c r="C184" s="36"/>
    </row>
    <row r="185" spans="1:3" ht="15.75">
      <c r="A185" s="26" t="s">
        <v>372</v>
      </c>
      <c r="B185" s="2"/>
      <c r="C185" s="35"/>
    </row>
    <row r="186" spans="1:3" ht="15.75">
      <c r="A186" s="12" t="s">
        <v>135</v>
      </c>
      <c r="B186" s="2" t="s">
        <v>60</v>
      </c>
      <c r="C186" s="35">
        <v>12000</v>
      </c>
    </row>
    <row r="187" spans="1:3" ht="15.75">
      <c r="A187" s="12" t="s">
        <v>136</v>
      </c>
      <c r="B187" s="2" t="s">
        <v>353</v>
      </c>
      <c r="C187" s="35">
        <v>43000</v>
      </c>
    </row>
    <row r="188" spans="1:3" ht="15.75">
      <c r="A188" s="11" t="s">
        <v>138</v>
      </c>
      <c r="B188" s="2" t="s">
        <v>61</v>
      </c>
      <c r="C188" s="35">
        <v>5000</v>
      </c>
    </row>
    <row r="189" spans="1:3" ht="15.75">
      <c r="A189" s="11"/>
      <c r="B189" s="1" t="s">
        <v>23</v>
      </c>
      <c r="C189" s="36">
        <f>SUM(C186:C188)</f>
        <v>60000</v>
      </c>
    </row>
    <row r="190" spans="1:3" ht="15.75">
      <c r="A190" s="11"/>
      <c r="B190" s="1"/>
      <c r="C190" s="36"/>
    </row>
    <row r="191" spans="1:3" ht="15.75">
      <c r="A191" s="15" t="s">
        <v>373</v>
      </c>
      <c r="B191" s="2"/>
      <c r="C191" s="35"/>
    </row>
    <row r="192" spans="1:3" ht="15.75">
      <c r="A192" s="11" t="s">
        <v>55</v>
      </c>
      <c r="B192" s="2" t="s">
        <v>62</v>
      </c>
      <c r="C192" s="35">
        <v>10000</v>
      </c>
    </row>
    <row r="193" spans="1:3" ht="15.75">
      <c r="A193" s="11" t="s">
        <v>316</v>
      </c>
      <c r="B193" s="2" t="s">
        <v>317</v>
      </c>
      <c r="C193" s="35">
        <v>1000</v>
      </c>
    </row>
    <row r="194" spans="1:3" ht="15.75">
      <c r="A194" s="12" t="s">
        <v>137</v>
      </c>
      <c r="B194" s="2" t="s">
        <v>224</v>
      </c>
      <c r="C194" s="35">
        <v>8000</v>
      </c>
    </row>
    <row r="195" spans="1:3" ht="15.75">
      <c r="A195" s="11" t="s">
        <v>56</v>
      </c>
      <c r="B195" s="2" t="s">
        <v>63</v>
      </c>
      <c r="C195" s="35">
        <v>10000</v>
      </c>
    </row>
    <row r="196" spans="1:3" ht="15.75">
      <c r="A196" s="12" t="s">
        <v>139</v>
      </c>
      <c r="B196" s="2" t="s">
        <v>354</v>
      </c>
      <c r="C196" s="35">
        <v>20000</v>
      </c>
    </row>
    <row r="197" spans="1:3" ht="15.75">
      <c r="A197" s="11" t="s">
        <v>57</v>
      </c>
      <c r="B197" s="2" t="s">
        <v>65</v>
      </c>
      <c r="C197" s="35">
        <v>6000</v>
      </c>
    </row>
    <row r="198" spans="1:3" ht="15.75">
      <c r="A198" s="12" t="s">
        <v>140</v>
      </c>
      <c r="B198" s="2" t="s">
        <v>66</v>
      </c>
      <c r="C198" s="35">
        <v>20000</v>
      </c>
    </row>
    <row r="199" spans="1:3" ht="15.75">
      <c r="A199" s="12" t="s">
        <v>141</v>
      </c>
      <c r="B199" s="2" t="s">
        <v>67</v>
      </c>
      <c r="C199" s="35">
        <v>10000</v>
      </c>
    </row>
    <row r="200" spans="1:3" ht="15.75">
      <c r="A200" s="12" t="s">
        <v>142</v>
      </c>
      <c r="B200" s="2" t="s">
        <v>26</v>
      </c>
      <c r="C200" s="35">
        <v>50000</v>
      </c>
    </row>
    <row r="201" spans="1:3" ht="15.75">
      <c r="A201" s="12" t="s">
        <v>143</v>
      </c>
      <c r="B201" s="2" t="s">
        <v>68</v>
      </c>
      <c r="C201" s="35">
        <v>6000</v>
      </c>
    </row>
    <row r="202" spans="1:3" ht="15.75">
      <c r="A202" s="12" t="s">
        <v>144</v>
      </c>
      <c r="B202" s="2" t="s">
        <v>355</v>
      </c>
      <c r="C202" s="35">
        <v>10000</v>
      </c>
    </row>
    <row r="203" spans="1:3" ht="15.75">
      <c r="A203" s="12" t="s">
        <v>226</v>
      </c>
      <c r="B203" s="2" t="s">
        <v>225</v>
      </c>
      <c r="C203" s="35">
        <v>50000</v>
      </c>
    </row>
    <row r="204" spans="1:3" ht="15.75">
      <c r="A204" s="11" t="s">
        <v>299</v>
      </c>
      <c r="B204" s="2" t="s">
        <v>190</v>
      </c>
      <c r="C204" s="35">
        <v>10000</v>
      </c>
    </row>
    <row r="205" spans="1:3" ht="15.75">
      <c r="A205" s="11"/>
      <c r="B205" s="1" t="s">
        <v>23</v>
      </c>
      <c r="C205" s="36">
        <f>SUM(C192:C204)</f>
        <v>211000</v>
      </c>
    </row>
    <row r="206" spans="1:3" ht="12.75">
      <c r="A206" s="7"/>
      <c r="B206" s="8"/>
      <c r="C206" s="35"/>
    </row>
    <row r="207" spans="1:3" ht="12.75">
      <c r="A207" s="16" t="s">
        <v>145</v>
      </c>
      <c r="B207" s="8"/>
      <c r="C207" s="35"/>
    </row>
    <row r="208" spans="1:3" ht="15.75">
      <c r="A208" s="15" t="s">
        <v>27</v>
      </c>
      <c r="B208" s="1" t="s">
        <v>24</v>
      </c>
      <c r="C208" s="35"/>
    </row>
    <row r="209" spans="1:3" ht="15.75">
      <c r="A209" s="12" t="s">
        <v>146</v>
      </c>
      <c r="B209" s="2" t="s">
        <v>69</v>
      </c>
      <c r="C209" s="35">
        <v>50000</v>
      </c>
    </row>
    <row r="210" spans="1:3" ht="15.75">
      <c r="A210" s="15" t="s">
        <v>23</v>
      </c>
      <c r="B210" s="2"/>
      <c r="C210" s="39">
        <f>SUM(C209)</f>
        <v>50000</v>
      </c>
    </row>
    <row r="211" spans="1:3" ht="12.75">
      <c r="A211" s="7"/>
      <c r="B211" s="8"/>
      <c r="C211" s="35"/>
    </row>
    <row r="212" spans="1:3" ht="12.75">
      <c r="A212" s="16" t="s">
        <v>147</v>
      </c>
      <c r="B212" s="8"/>
      <c r="C212" s="35"/>
    </row>
    <row r="213" spans="1:3" ht="15.75">
      <c r="A213" s="15" t="s">
        <v>27</v>
      </c>
      <c r="B213" s="1" t="s">
        <v>24</v>
      </c>
      <c r="C213" s="35"/>
    </row>
    <row r="214" spans="1:3" ht="15.75">
      <c r="A214" s="11" t="s">
        <v>318</v>
      </c>
      <c r="B214" s="2" t="s">
        <v>319</v>
      </c>
      <c r="C214" s="35">
        <v>2000</v>
      </c>
    </row>
    <row r="215" spans="1:3" ht="15.75">
      <c r="A215" s="11" t="s">
        <v>70</v>
      </c>
      <c r="B215" s="2" t="s">
        <v>272</v>
      </c>
      <c r="C215" s="35">
        <v>10000</v>
      </c>
    </row>
    <row r="216" spans="1:3" ht="15.75">
      <c r="A216" s="11" t="s">
        <v>320</v>
      </c>
      <c r="B216" s="2" t="s">
        <v>321</v>
      </c>
      <c r="C216" s="35">
        <v>8000</v>
      </c>
    </row>
    <row r="217" spans="1:3" ht="15.75">
      <c r="A217" s="11" t="s">
        <v>71</v>
      </c>
      <c r="B217" s="2" t="s">
        <v>273</v>
      </c>
      <c r="C217" s="35">
        <v>2000</v>
      </c>
    </row>
    <row r="218" spans="1:3" ht="16.5" customHeight="1">
      <c r="A218" s="12" t="s">
        <v>148</v>
      </c>
      <c r="B218" s="2" t="s">
        <v>277</v>
      </c>
      <c r="C218" s="35">
        <v>600000</v>
      </c>
    </row>
    <row r="219" spans="1:3" ht="15.75">
      <c r="A219" s="12" t="s">
        <v>149</v>
      </c>
      <c r="B219" s="2" t="s">
        <v>274</v>
      </c>
      <c r="C219" s="35">
        <v>5000</v>
      </c>
    </row>
    <row r="220" spans="1:3" ht="15.75">
      <c r="A220" s="12" t="s">
        <v>150</v>
      </c>
      <c r="B220" s="2" t="s">
        <v>275</v>
      </c>
      <c r="C220" s="35">
        <v>120000</v>
      </c>
    </row>
    <row r="221" spans="1:3" ht="15.75">
      <c r="A221" s="12" t="s">
        <v>151</v>
      </c>
      <c r="B221" s="2" t="s">
        <v>276</v>
      </c>
      <c r="C221" s="35">
        <v>40000</v>
      </c>
    </row>
    <row r="222" spans="1:3" ht="15.75">
      <c r="A222" s="15" t="s">
        <v>193</v>
      </c>
      <c r="B222" s="1" t="s">
        <v>23</v>
      </c>
      <c r="C222" s="39">
        <f>SUM(C214:C221)</f>
        <v>787000</v>
      </c>
    </row>
    <row r="223" spans="1:3" ht="12.75">
      <c r="A223" s="7"/>
      <c r="B223" s="8"/>
      <c r="C223" s="35"/>
    </row>
    <row r="224" spans="1:3" ht="12.75">
      <c r="A224" s="16" t="s">
        <v>152</v>
      </c>
      <c r="B224" s="8"/>
      <c r="C224" s="35"/>
    </row>
    <row r="225" spans="1:3" ht="15.75">
      <c r="A225" s="15" t="s">
        <v>27</v>
      </c>
      <c r="B225" s="1" t="s">
        <v>24</v>
      </c>
      <c r="C225" s="35"/>
    </row>
    <row r="226" spans="1:3" ht="15.75">
      <c r="A226" s="12" t="s">
        <v>153</v>
      </c>
      <c r="B226" s="2" t="s">
        <v>26</v>
      </c>
      <c r="C226" s="35">
        <v>50000</v>
      </c>
    </row>
    <row r="227" spans="1:3" ht="15.75">
      <c r="A227" s="15" t="s">
        <v>193</v>
      </c>
      <c r="B227" s="1" t="s">
        <v>23</v>
      </c>
      <c r="C227" s="39">
        <f>SUM(C226)</f>
        <v>50000</v>
      </c>
    </row>
    <row r="228" spans="1:3" ht="12.75">
      <c r="A228" s="7"/>
      <c r="B228" s="8"/>
      <c r="C228" s="35"/>
    </row>
    <row r="229" spans="1:3" ht="12.75">
      <c r="A229" s="16" t="s">
        <v>231</v>
      </c>
      <c r="B229" s="8"/>
      <c r="C229" s="35"/>
    </row>
    <row r="230" spans="1:3" ht="15.75">
      <c r="A230" s="15" t="s">
        <v>27</v>
      </c>
      <c r="B230" s="1" t="s">
        <v>24</v>
      </c>
      <c r="C230" s="35"/>
    </row>
    <row r="231" spans="1:3" ht="15.75">
      <c r="A231" s="12" t="s">
        <v>154</v>
      </c>
      <c r="B231" s="2" t="s">
        <v>73</v>
      </c>
      <c r="C231" s="35">
        <v>512000</v>
      </c>
    </row>
    <row r="232" spans="1:3" ht="15.75">
      <c r="A232" s="12" t="s">
        <v>155</v>
      </c>
      <c r="B232" s="2" t="s">
        <v>74</v>
      </c>
      <c r="C232" s="35">
        <v>133000</v>
      </c>
    </row>
    <row r="233" spans="1:3" ht="15.75">
      <c r="A233" s="12" t="s">
        <v>156</v>
      </c>
      <c r="B233" s="2" t="s">
        <v>75</v>
      </c>
      <c r="C233" s="35">
        <v>46000</v>
      </c>
    </row>
    <row r="234" spans="1:3" ht="15.75">
      <c r="A234" s="11" t="s">
        <v>72</v>
      </c>
      <c r="B234" s="2" t="s">
        <v>76</v>
      </c>
      <c r="C234" s="35">
        <v>1000</v>
      </c>
    </row>
    <row r="235" spans="1:3" ht="15.75">
      <c r="A235" s="12"/>
      <c r="B235" s="1" t="s">
        <v>23</v>
      </c>
      <c r="C235" s="39">
        <f>SUM(C231:C234)</f>
        <v>692000</v>
      </c>
    </row>
    <row r="236" spans="1:3" ht="15.75">
      <c r="A236" s="12"/>
      <c r="B236" s="2"/>
      <c r="C236" s="35"/>
    </row>
    <row r="237" spans="1:3" ht="15.75">
      <c r="A237" s="26" t="s">
        <v>230</v>
      </c>
      <c r="B237" s="2"/>
      <c r="C237" s="35"/>
    </row>
    <row r="238" spans="1:3" ht="15.75">
      <c r="A238" s="26" t="s">
        <v>27</v>
      </c>
      <c r="B238" s="1" t="s">
        <v>24</v>
      </c>
      <c r="C238" s="35"/>
    </row>
    <row r="239" spans="1:3" ht="31.5">
      <c r="A239" s="11" t="s">
        <v>337</v>
      </c>
      <c r="B239" s="2" t="s">
        <v>77</v>
      </c>
      <c r="C239" s="35">
        <v>5000</v>
      </c>
    </row>
    <row r="240" spans="1:3" ht="15.75">
      <c r="A240" s="15" t="s">
        <v>193</v>
      </c>
      <c r="B240" s="1" t="s">
        <v>23</v>
      </c>
      <c r="C240" s="39">
        <f>SUM(C239)</f>
        <v>5000</v>
      </c>
    </row>
    <row r="241" spans="1:3" ht="12.75">
      <c r="A241" s="7"/>
      <c r="B241" s="8"/>
      <c r="C241" s="35"/>
    </row>
    <row r="242" spans="1:3" ht="12.75">
      <c r="A242" s="16" t="s">
        <v>157</v>
      </c>
      <c r="B242" s="8"/>
      <c r="C242" s="35"/>
    </row>
    <row r="243" spans="1:3" ht="15.75">
      <c r="A243" s="15" t="s">
        <v>27</v>
      </c>
      <c r="B243" s="1" t="s">
        <v>24</v>
      </c>
      <c r="C243" s="35"/>
    </row>
    <row r="244" spans="1:3" ht="15.75">
      <c r="A244" s="12" t="s">
        <v>158</v>
      </c>
      <c r="B244" s="2" t="s">
        <v>78</v>
      </c>
      <c r="C244" s="35">
        <v>810000</v>
      </c>
    </row>
    <row r="245" spans="1:3" ht="15.75">
      <c r="A245" s="12" t="s">
        <v>159</v>
      </c>
      <c r="B245" s="2" t="s">
        <v>79</v>
      </c>
      <c r="C245" s="35">
        <v>209000</v>
      </c>
    </row>
    <row r="246" spans="1:3" ht="15.75">
      <c r="A246" s="12" t="s">
        <v>160</v>
      </c>
      <c r="B246" s="2" t="s">
        <v>80</v>
      </c>
      <c r="C246" s="35">
        <v>94000</v>
      </c>
    </row>
    <row r="247" spans="1:3" ht="15.75">
      <c r="A247" s="15" t="s">
        <v>23</v>
      </c>
      <c r="B247" s="2"/>
      <c r="C247" s="39">
        <f>SUM(C244:C246)</f>
        <v>1113000</v>
      </c>
    </row>
    <row r="248" spans="1:3" ht="12.75">
      <c r="A248" s="7"/>
      <c r="B248" s="8"/>
      <c r="C248" s="35"/>
    </row>
    <row r="249" spans="1:3" ht="12.75">
      <c r="A249" s="16" t="s">
        <v>81</v>
      </c>
      <c r="B249" s="8"/>
      <c r="C249" s="35"/>
    </row>
    <row r="250" spans="1:3" ht="15.75">
      <c r="A250" s="15" t="s">
        <v>27</v>
      </c>
      <c r="B250" s="1" t="s">
        <v>24</v>
      </c>
      <c r="C250" s="35"/>
    </row>
    <row r="251" spans="1:3" ht="15.75">
      <c r="A251" s="12" t="s">
        <v>161</v>
      </c>
      <c r="B251" s="2" t="s">
        <v>227</v>
      </c>
      <c r="C251" s="35">
        <v>30000</v>
      </c>
    </row>
    <row r="252" spans="1:3" ht="15.75">
      <c r="A252" s="15" t="s">
        <v>193</v>
      </c>
      <c r="B252" s="1" t="s">
        <v>23</v>
      </c>
      <c r="C252" s="39">
        <f>SUM(C251)</f>
        <v>30000</v>
      </c>
    </row>
    <row r="253" spans="1:3" ht="12.75">
      <c r="A253" s="7"/>
      <c r="B253" s="8"/>
      <c r="C253" s="35"/>
    </row>
    <row r="254" spans="1:3" ht="12.75">
      <c r="A254" s="16" t="s">
        <v>162</v>
      </c>
      <c r="B254" s="8"/>
      <c r="C254" s="35"/>
    </row>
    <row r="255" spans="1:3" ht="15.75">
      <c r="A255" s="15" t="s">
        <v>27</v>
      </c>
      <c r="B255" s="1" t="s">
        <v>27</v>
      </c>
      <c r="C255" s="35"/>
    </row>
    <row r="256" spans="1:3" ht="15.75">
      <c r="A256" s="11" t="s">
        <v>325</v>
      </c>
      <c r="B256" s="2" t="s">
        <v>326</v>
      </c>
      <c r="C256" s="35">
        <v>101000</v>
      </c>
    </row>
    <row r="257" spans="1:3" ht="15.75">
      <c r="A257" s="11">
        <v>6310</v>
      </c>
      <c r="B257" s="2" t="s">
        <v>327</v>
      </c>
      <c r="C257" s="35">
        <v>400800</v>
      </c>
    </row>
    <row r="258" spans="1:3" ht="15.75">
      <c r="A258" s="11" t="s">
        <v>328</v>
      </c>
      <c r="B258" s="2" t="s">
        <v>329</v>
      </c>
      <c r="C258" s="35">
        <v>12000</v>
      </c>
    </row>
    <row r="259" spans="1:3" ht="15.75">
      <c r="A259" s="11" t="s">
        <v>82</v>
      </c>
      <c r="B259" s="2" t="s">
        <v>336</v>
      </c>
      <c r="C259" s="35">
        <v>650000</v>
      </c>
    </row>
    <row r="260" spans="1:3" ht="15.75">
      <c r="A260" s="15" t="s">
        <v>193</v>
      </c>
      <c r="B260" s="1" t="s">
        <v>23</v>
      </c>
      <c r="C260" s="39">
        <f>SUM(C256:C259)</f>
        <v>1163800</v>
      </c>
    </row>
    <row r="261" spans="1:3" ht="12.75">
      <c r="A261" s="7"/>
      <c r="B261" s="8"/>
      <c r="C261" s="35"/>
    </row>
    <row r="262" spans="1:3" ht="12.75">
      <c r="A262" s="16" t="s">
        <v>163</v>
      </c>
      <c r="B262" s="8"/>
      <c r="C262" s="35"/>
    </row>
    <row r="263" spans="1:3" ht="15.75">
      <c r="A263" s="11" t="s">
        <v>27</v>
      </c>
      <c r="B263" s="1" t="s">
        <v>24</v>
      </c>
      <c r="C263" s="35"/>
    </row>
    <row r="264" spans="1:3" ht="15.75">
      <c r="A264" s="12" t="s">
        <v>164</v>
      </c>
      <c r="B264" s="2" t="s">
        <v>83</v>
      </c>
      <c r="C264" s="35">
        <v>860000</v>
      </c>
    </row>
    <row r="265" spans="1:3" ht="15.75">
      <c r="A265" s="12" t="s">
        <v>165</v>
      </c>
      <c r="B265" s="2" t="s">
        <v>84</v>
      </c>
      <c r="C265" s="35">
        <v>20000</v>
      </c>
    </row>
    <row r="266" spans="1:3" ht="15.75">
      <c r="A266" s="12" t="s">
        <v>166</v>
      </c>
      <c r="B266" s="2" t="s">
        <v>79</v>
      </c>
      <c r="C266" s="35">
        <v>225000</v>
      </c>
    </row>
    <row r="267" spans="1:3" ht="15.75">
      <c r="A267" s="12" t="s">
        <v>167</v>
      </c>
      <c r="B267" s="2" t="s">
        <v>80</v>
      </c>
      <c r="C267" s="35">
        <v>117000</v>
      </c>
    </row>
    <row r="268" spans="1:3" ht="15.75" customHeight="1">
      <c r="A268" s="12" t="s">
        <v>168</v>
      </c>
      <c r="B268" s="2" t="s">
        <v>85</v>
      </c>
      <c r="C268" s="35">
        <v>6000</v>
      </c>
    </row>
    <row r="269" spans="1:3" ht="15.75">
      <c r="A269" s="12" t="s">
        <v>169</v>
      </c>
      <c r="B269" s="2" t="s">
        <v>86</v>
      </c>
      <c r="C269" s="35">
        <v>12000</v>
      </c>
    </row>
    <row r="270" spans="1:3" ht="15.75">
      <c r="A270" s="12" t="s">
        <v>170</v>
      </c>
      <c r="B270" s="2" t="s">
        <v>87</v>
      </c>
      <c r="C270" s="35">
        <v>50000</v>
      </c>
    </row>
    <row r="271" spans="1:3" ht="15.75">
      <c r="A271" s="12" t="s">
        <v>171</v>
      </c>
      <c r="B271" s="2" t="s">
        <v>64</v>
      </c>
      <c r="C271" s="35">
        <v>30000</v>
      </c>
    </row>
    <row r="272" spans="1:3" ht="15.75">
      <c r="A272" s="12" t="s">
        <v>172</v>
      </c>
      <c r="B272" s="2" t="s">
        <v>65</v>
      </c>
      <c r="C272" s="35">
        <v>8000</v>
      </c>
    </row>
    <row r="273" spans="1:3" ht="15.75">
      <c r="A273" s="12" t="s">
        <v>173</v>
      </c>
      <c r="B273" s="2" t="s">
        <v>88</v>
      </c>
      <c r="C273" s="35">
        <v>70000</v>
      </c>
    </row>
    <row r="274" spans="1:3" ht="15.75">
      <c r="A274" s="12" t="s">
        <v>174</v>
      </c>
      <c r="B274" s="2" t="s">
        <v>89</v>
      </c>
      <c r="C274" s="35">
        <v>200000</v>
      </c>
    </row>
    <row r="275" spans="1:3" ht="15.75">
      <c r="A275" s="12" t="s">
        <v>175</v>
      </c>
      <c r="B275" s="2" t="s">
        <v>90</v>
      </c>
      <c r="C275" s="35">
        <v>17000</v>
      </c>
    </row>
    <row r="276" spans="1:3" ht="15.75">
      <c r="A276" s="12" t="s">
        <v>176</v>
      </c>
      <c r="B276" s="2" t="s">
        <v>91</v>
      </c>
      <c r="C276" s="35">
        <v>15000</v>
      </c>
    </row>
    <row r="277" spans="1:3" ht="15.75">
      <c r="A277" s="12" t="s">
        <v>177</v>
      </c>
      <c r="B277" s="2" t="s">
        <v>92</v>
      </c>
      <c r="C277" s="35">
        <v>50000</v>
      </c>
    </row>
    <row r="278" spans="1:3" ht="15.75">
      <c r="A278" s="12" t="s">
        <v>178</v>
      </c>
      <c r="B278" s="2" t="s">
        <v>93</v>
      </c>
      <c r="C278" s="35">
        <v>6000</v>
      </c>
    </row>
    <row r="279" spans="1:3" ht="15.75">
      <c r="A279" s="12" t="s">
        <v>179</v>
      </c>
      <c r="B279" s="2" t="s">
        <v>94</v>
      </c>
      <c r="C279" s="35">
        <v>10000</v>
      </c>
    </row>
    <row r="280" spans="1:3" ht="15.75">
      <c r="A280" s="12" t="s">
        <v>180</v>
      </c>
      <c r="B280" s="2" t="s">
        <v>356</v>
      </c>
      <c r="C280" s="35">
        <v>150000</v>
      </c>
    </row>
    <row r="281" spans="1:3" ht="15.75">
      <c r="A281" s="12" t="s">
        <v>181</v>
      </c>
      <c r="B281" s="2" t="s">
        <v>95</v>
      </c>
      <c r="C281" s="35">
        <v>20000</v>
      </c>
    </row>
    <row r="282" spans="1:3" ht="15.75">
      <c r="A282" s="12" t="s">
        <v>182</v>
      </c>
      <c r="B282" s="2" t="s">
        <v>357</v>
      </c>
      <c r="C282" s="35">
        <v>29000</v>
      </c>
    </row>
    <row r="283" spans="1:3" ht="15.75">
      <c r="A283" s="12" t="s">
        <v>183</v>
      </c>
      <c r="B283" s="2" t="s">
        <v>96</v>
      </c>
      <c r="C283" s="35">
        <v>10000</v>
      </c>
    </row>
    <row r="284" spans="1:3" ht="15.75">
      <c r="A284" s="12" t="s">
        <v>184</v>
      </c>
      <c r="B284" s="2" t="s">
        <v>52</v>
      </c>
      <c r="C284" s="35">
        <v>8000</v>
      </c>
    </row>
    <row r="285" spans="1:3" ht="15.75">
      <c r="A285" s="12" t="s">
        <v>322</v>
      </c>
      <c r="B285" s="2" t="s">
        <v>358</v>
      </c>
      <c r="C285" s="35">
        <v>4500</v>
      </c>
    </row>
    <row r="286" spans="1:3" ht="15.75">
      <c r="A286" s="12" t="s">
        <v>185</v>
      </c>
      <c r="B286" s="2" t="s">
        <v>359</v>
      </c>
      <c r="C286" s="35">
        <v>3500</v>
      </c>
    </row>
    <row r="287" spans="1:3" ht="31.5">
      <c r="A287" s="12" t="s">
        <v>300</v>
      </c>
      <c r="B287" s="2" t="s">
        <v>228</v>
      </c>
      <c r="C287" s="35">
        <v>10000</v>
      </c>
    </row>
    <row r="288" spans="1:3" ht="15.75">
      <c r="A288" s="12" t="s">
        <v>186</v>
      </c>
      <c r="B288" s="2" t="s">
        <v>360</v>
      </c>
      <c r="C288" s="35">
        <v>3500</v>
      </c>
    </row>
    <row r="289" spans="1:3" ht="15.75">
      <c r="A289" s="12" t="s">
        <v>323</v>
      </c>
      <c r="B289" s="2" t="s">
        <v>324</v>
      </c>
      <c r="C289" s="40">
        <v>50000</v>
      </c>
    </row>
    <row r="290" spans="1:3" ht="15.75">
      <c r="A290" s="15" t="s">
        <v>193</v>
      </c>
      <c r="B290" s="1" t="s">
        <v>23</v>
      </c>
      <c r="C290" s="39">
        <f>SUM(C264:C289)</f>
        <v>1984500</v>
      </c>
    </row>
    <row r="291" spans="1:3" ht="12.75">
      <c r="A291" s="7"/>
      <c r="B291" s="19" t="s">
        <v>194</v>
      </c>
      <c r="C291" s="42">
        <f>C51+C61+C73+C131+C140+C154+C161+C169+C184+C183+C189+C205+C210+C222+C227+C235+C240+C247+C252+C260+C290</f>
        <v>9529300</v>
      </c>
    </row>
    <row r="292" ht="12.75">
      <c r="C292" s="31"/>
    </row>
    <row r="293" spans="2:3" ht="12.75">
      <c r="B293" s="43" t="s">
        <v>379</v>
      </c>
      <c r="C293" s="44">
        <f>C43-C291</f>
        <v>642700</v>
      </c>
    </row>
    <row r="294" ht="12.75">
      <c r="C294" s="31"/>
    </row>
    <row r="295" spans="2:3" ht="12.75">
      <c r="B295" s="3" t="s">
        <v>245</v>
      </c>
      <c r="C295" s="31"/>
    </row>
    <row r="296" spans="2:3" ht="12.75">
      <c r="B296" s="3" t="s">
        <v>246</v>
      </c>
      <c r="C296" s="31"/>
    </row>
    <row r="297" spans="2:3" ht="12.75">
      <c r="B297" s="3" t="s">
        <v>247</v>
      </c>
      <c r="C297" s="31"/>
    </row>
    <row r="298" spans="2:3" ht="12.75">
      <c r="B298" s="3" t="s">
        <v>248</v>
      </c>
      <c r="C298" s="31"/>
    </row>
    <row r="299" spans="2:3" ht="12.75">
      <c r="B299" s="3" t="s">
        <v>249</v>
      </c>
      <c r="C299" s="31"/>
    </row>
    <row r="300" spans="2:3" ht="12.75">
      <c r="B300" s="3" t="s">
        <v>250</v>
      </c>
      <c r="C300" s="31"/>
    </row>
    <row r="301" ht="12.75">
      <c r="C301" s="31"/>
    </row>
    <row r="302" ht="12.75">
      <c r="C302" s="31"/>
    </row>
    <row r="303" ht="12.75">
      <c r="C303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B29" sqref="B29"/>
    </sheetView>
  </sheetViews>
  <sheetFormatPr defaultColWidth="9.140625" defaultRowHeight="12.75"/>
  <cols>
    <col min="1" max="1" width="32.140625" style="0" customWidth="1"/>
    <col min="2" max="2" width="17.57421875" style="0" customWidth="1"/>
  </cols>
  <sheetData>
    <row r="1" spans="1:2" ht="18">
      <c r="A1" s="45" t="s">
        <v>374</v>
      </c>
      <c r="B1" s="45"/>
    </row>
    <row r="3" ht="12.75">
      <c r="A3" t="s">
        <v>278</v>
      </c>
    </row>
    <row r="4" spans="1:2" ht="12.75">
      <c r="A4" s="21" t="s">
        <v>97</v>
      </c>
      <c r="B4" s="22">
        <v>7073000</v>
      </c>
    </row>
    <row r="5" spans="1:2" ht="12.75">
      <c r="A5" s="21" t="s">
        <v>199</v>
      </c>
      <c r="B5" s="22">
        <v>3099000</v>
      </c>
    </row>
    <row r="6" spans="1:2" ht="12.75">
      <c r="A6" s="23" t="s">
        <v>195</v>
      </c>
      <c r="B6" s="24">
        <f>SUM(B4:B5)</f>
        <v>10172000</v>
      </c>
    </row>
    <row r="7" spans="1:2" ht="12.75">
      <c r="A7" s="21"/>
      <c r="B7" s="22"/>
    </row>
    <row r="8" spans="1:2" ht="12.75">
      <c r="A8" s="21" t="s">
        <v>200</v>
      </c>
      <c r="B8" s="22"/>
    </row>
    <row r="9" spans="1:2" ht="12.75">
      <c r="A9" s="21" t="s">
        <v>22</v>
      </c>
      <c r="B9" s="22">
        <v>180000</v>
      </c>
    </row>
    <row r="10" spans="1:2" ht="12.75">
      <c r="A10" s="21" t="s">
        <v>98</v>
      </c>
      <c r="B10" s="22">
        <v>862000</v>
      </c>
    </row>
    <row r="11" spans="1:2" ht="12.75">
      <c r="A11" s="21" t="s">
        <v>65</v>
      </c>
      <c r="B11" s="22">
        <v>199000</v>
      </c>
    </row>
    <row r="12" spans="1:2" ht="12.75">
      <c r="A12" s="21" t="s">
        <v>258</v>
      </c>
      <c r="B12" s="22">
        <v>0</v>
      </c>
    </row>
    <row r="13" spans="1:2" ht="12.75">
      <c r="A13" s="21" t="s">
        <v>101</v>
      </c>
      <c r="B13" s="22">
        <v>1609000</v>
      </c>
    </row>
    <row r="14" spans="1:2" ht="12.75">
      <c r="A14" s="21" t="s">
        <v>376</v>
      </c>
      <c r="B14" s="22">
        <v>40000</v>
      </c>
    </row>
    <row r="15" spans="1:2" ht="12.75">
      <c r="A15" s="21" t="s">
        <v>375</v>
      </c>
      <c r="B15" s="22">
        <v>164000</v>
      </c>
    </row>
    <row r="16" spans="1:2" ht="12.75">
      <c r="A16" s="21" t="s">
        <v>377</v>
      </c>
      <c r="B16" s="22">
        <v>47000</v>
      </c>
    </row>
    <row r="17" spans="1:2" ht="12.75">
      <c r="A17" s="21" t="s">
        <v>378</v>
      </c>
      <c r="B17" s="22">
        <v>152000</v>
      </c>
    </row>
    <row r="18" spans="1:2" ht="12.75">
      <c r="A18" s="21" t="s">
        <v>188</v>
      </c>
      <c r="B18" s="22">
        <v>0</v>
      </c>
    </row>
    <row r="19" spans="1:2" ht="12.75">
      <c r="A19" s="21" t="s">
        <v>371</v>
      </c>
      <c r="B19" s="22">
        <v>130000</v>
      </c>
    </row>
    <row r="20" spans="1:2" ht="12.75">
      <c r="A20" s="21" t="s">
        <v>372</v>
      </c>
      <c r="B20" s="22">
        <v>60000</v>
      </c>
    </row>
    <row r="21" spans="1:2" ht="12.75">
      <c r="A21" s="21" t="s">
        <v>201</v>
      </c>
      <c r="B21" s="22">
        <v>211000</v>
      </c>
    </row>
    <row r="22" spans="1:2" ht="12.75">
      <c r="A22" s="21" t="s">
        <v>145</v>
      </c>
      <c r="B22" s="22">
        <v>50000</v>
      </c>
    </row>
    <row r="23" spans="1:2" ht="12.75">
      <c r="A23" s="21" t="s">
        <v>147</v>
      </c>
      <c r="B23" s="22">
        <v>787000</v>
      </c>
    </row>
    <row r="24" spans="1:2" ht="12.75">
      <c r="A24" s="21" t="s">
        <v>152</v>
      </c>
      <c r="B24" s="22">
        <v>50000</v>
      </c>
    </row>
    <row r="25" spans="1:2" ht="12.75">
      <c r="A25" s="21" t="s">
        <v>231</v>
      </c>
      <c r="B25" s="22">
        <v>692000</v>
      </c>
    </row>
    <row r="26" spans="1:2" ht="12.75">
      <c r="A26" s="21" t="s">
        <v>232</v>
      </c>
      <c r="B26" s="22">
        <v>5000</v>
      </c>
    </row>
    <row r="27" spans="1:2" ht="12.75">
      <c r="A27" s="21" t="s">
        <v>202</v>
      </c>
      <c r="B27" s="22">
        <v>1113000</v>
      </c>
    </row>
    <row r="28" spans="1:2" ht="12.75">
      <c r="A28" s="21" t="s">
        <v>81</v>
      </c>
      <c r="B28" s="22">
        <v>30000</v>
      </c>
    </row>
    <row r="29" spans="1:2" ht="12.75">
      <c r="A29" s="21" t="s">
        <v>203</v>
      </c>
      <c r="B29" s="22">
        <v>1163800</v>
      </c>
    </row>
    <row r="30" spans="1:2" ht="12.75">
      <c r="A30" s="21" t="s">
        <v>163</v>
      </c>
      <c r="B30" s="22">
        <v>1984500</v>
      </c>
    </row>
    <row r="31" spans="1:2" ht="12.75">
      <c r="A31" s="23" t="s">
        <v>204</v>
      </c>
      <c r="B31" s="24">
        <f>SUM(B9:B30)</f>
        <v>9529300</v>
      </c>
    </row>
    <row r="33" spans="1:2" ht="12.75">
      <c r="A33" s="20"/>
      <c r="B33" s="25"/>
    </row>
    <row r="34" spans="1:2" ht="12.75">
      <c r="A34" s="20"/>
      <c r="B34" s="29"/>
    </row>
    <row r="35" spans="1:3" ht="12.75">
      <c r="A35" s="32"/>
      <c r="B35" s="33"/>
      <c r="C35" s="34"/>
    </row>
    <row r="37" spans="1:6" ht="76.5" customHeight="1">
      <c r="A37" s="46"/>
      <c r="B37" s="46"/>
      <c r="C37" s="46"/>
      <c r="D37" s="46"/>
      <c r="E37" s="46"/>
      <c r="F37" s="46"/>
    </row>
    <row r="39" spans="1:4" ht="12.75">
      <c r="A39" s="30"/>
      <c r="B39" s="30"/>
      <c r="C39" s="30"/>
      <c r="D39" s="30"/>
    </row>
    <row r="40" spans="1:4" ht="12.75">
      <c r="A40" s="30"/>
      <c r="B40" s="30"/>
      <c r="C40" s="30"/>
      <c r="D40" s="30"/>
    </row>
    <row r="41" spans="1:4" ht="12.75">
      <c r="A41" s="30"/>
      <c r="B41" s="30"/>
      <c r="C41" s="30"/>
      <c r="D41" s="30"/>
    </row>
    <row r="42" spans="1:4" ht="12.75">
      <c r="A42" s="30"/>
      <c r="B42" s="30"/>
      <c r="C42" s="30"/>
      <c r="D42" s="30"/>
    </row>
  </sheetData>
  <mergeCells count="2">
    <mergeCell ref="A1:B1"/>
    <mergeCell ref="A37:F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Provodín</dc:creator>
  <cp:keywords/>
  <dc:description/>
  <cp:lastModifiedBy>Obec Provodín</cp:lastModifiedBy>
  <cp:lastPrinted>2009-10-26T08:28:00Z</cp:lastPrinted>
  <dcterms:created xsi:type="dcterms:W3CDTF">2007-11-21T09:17:23Z</dcterms:created>
  <dcterms:modified xsi:type="dcterms:W3CDTF">2009-11-03T07:43:41Z</dcterms:modified>
  <cp:category/>
  <cp:version/>
  <cp:contentType/>
  <cp:contentStatus/>
</cp:coreProperties>
</file>