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075" windowHeight="952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C269" i="1" l="1"/>
  <c r="C225" i="1" l="1"/>
  <c r="C200" i="1"/>
  <c r="C190" i="1"/>
  <c r="C188" i="1"/>
  <c r="C155" i="1"/>
  <c r="C128" i="1"/>
  <c r="C110" i="1"/>
  <c r="C93" i="1"/>
  <c r="C78" i="1"/>
  <c r="C261" i="1" l="1"/>
  <c r="C215" i="1"/>
  <c r="C185" i="1"/>
  <c r="C191" i="1" s="1"/>
  <c r="C177" i="1"/>
  <c r="C159" i="1"/>
  <c r="C150" i="1"/>
  <c r="C142" i="1"/>
  <c r="C135" i="1"/>
  <c r="C122" i="1"/>
  <c r="C101" i="1"/>
  <c r="C87" i="1"/>
  <c r="C63" i="1"/>
  <c r="C71" i="1" s="1"/>
  <c r="C43" i="1"/>
  <c r="C25" i="1"/>
  <c r="C45" i="1" l="1"/>
</calcChain>
</file>

<file path=xl/sharedStrings.xml><?xml version="1.0" encoding="utf-8"?>
<sst xmlns="http://schemas.openxmlformats.org/spreadsheetml/2006/main" count="405" uniqueCount="381">
  <si>
    <t>Příjmy</t>
  </si>
  <si>
    <t>Kč</t>
  </si>
  <si>
    <t>Daň z příj.fyz osob ze záv.č.</t>
  </si>
  <si>
    <t>Daň z příj. fyz.os. OSVČ</t>
  </si>
  <si>
    <t>Daň z příj.fyz.os.kapitál.výnosy</t>
  </si>
  <si>
    <t>Daň právnických osob</t>
  </si>
  <si>
    <t>Daň práv.osob za obec</t>
  </si>
  <si>
    <t>DPH</t>
  </si>
  <si>
    <t>Poplatek za znečišt.ovzduší</t>
  </si>
  <si>
    <t>Odvod za odnětí zeměd.půdy</t>
  </si>
  <si>
    <t>Odvod za odnětí lesní půdy</t>
  </si>
  <si>
    <t>Popl. za likvidaci TDO</t>
  </si>
  <si>
    <t>Popl. za užívání veřej.prostr.</t>
  </si>
  <si>
    <t>Popl. Ze vstupného</t>
  </si>
  <si>
    <t>Popl. VHP místní</t>
  </si>
  <si>
    <t>Odvod 6% z výtěžku VHP</t>
  </si>
  <si>
    <t>Správní popl.</t>
  </si>
  <si>
    <t>Daň z nemovitosti</t>
  </si>
  <si>
    <t>Základní dotace</t>
  </si>
  <si>
    <t>Daňové příjmy celkem</t>
  </si>
  <si>
    <t>Nedaňové příjmy</t>
  </si>
  <si>
    <t>1032  2111</t>
  </si>
  <si>
    <t>Příjmy z les.hospod-těžba dřeva</t>
  </si>
  <si>
    <t>2119  2343</t>
  </si>
  <si>
    <t>Úhrady vydobyté nerosty</t>
  </si>
  <si>
    <t>2212  2119</t>
  </si>
  <si>
    <t>Věcná břemena komunik.obce</t>
  </si>
  <si>
    <t>3421  2111</t>
  </si>
  <si>
    <t>Sporotoviště příjmy</t>
  </si>
  <si>
    <t>3632  2111</t>
  </si>
  <si>
    <t>Příjmy hroby</t>
  </si>
  <si>
    <t>3639  2119</t>
  </si>
  <si>
    <t xml:space="preserve">Věcná břemena </t>
  </si>
  <si>
    <t>3639  2131</t>
  </si>
  <si>
    <t>Pronájmy z pozemků</t>
  </si>
  <si>
    <t>3639  3111</t>
  </si>
  <si>
    <t>Prodej pozemků</t>
  </si>
  <si>
    <t>3639  3121</t>
  </si>
  <si>
    <t>Přijaté dary PP a.s.</t>
  </si>
  <si>
    <t>3722  2111</t>
  </si>
  <si>
    <t>Prodej pytlů, TDO podnikatelé</t>
  </si>
  <si>
    <t>3725  2324</t>
  </si>
  <si>
    <t>Příjmy ze separ.sběru</t>
  </si>
  <si>
    <t>6171  2111</t>
  </si>
  <si>
    <t>Příjmy z poskyt.sl. a výrobků</t>
  </si>
  <si>
    <t>6171  2112</t>
  </si>
  <si>
    <t>Prodej popelnic</t>
  </si>
  <si>
    <t>6171  2132</t>
  </si>
  <si>
    <t>Příjmy z pronájmu ost.nemov.</t>
  </si>
  <si>
    <t>6310  2141</t>
  </si>
  <si>
    <t>Příjmy z úroků</t>
  </si>
  <si>
    <t>Nedaňové příjmy celkem</t>
  </si>
  <si>
    <t>Příjmy celkem</t>
  </si>
  <si>
    <t>Výdaje</t>
  </si>
  <si>
    <t>Útulek</t>
  </si>
  <si>
    <t>1014  5169</t>
  </si>
  <si>
    <t>Útulek -pes</t>
  </si>
  <si>
    <t>Celkem</t>
  </si>
  <si>
    <t>Lesní hospodářství</t>
  </si>
  <si>
    <t>1032  5139</t>
  </si>
  <si>
    <t>Les materiál</t>
  </si>
  <si>
    <t>1032  5169</t>
  </si>
  <si>
    <t>Les služby</t>
  </si>
  <si>
    <t>Les činnost LHP</t>
  </si>
  <si>
    <t>Lesní hospodářství celkem</t>
  </si>
  <si>
    <t>Doprava, dopravní značení</t>
  </si>
  <si>
    <t>2212  5021</t>
  </si>
  <si>
    <t>Silnice zimní údržba</t>
  </si>
  <si>
    <t>2212  5169</t>
  </si>
  <si>
    <t>Silnice služby</t>
  </si>
  <si>
    <t>2212  5171</t>
  </si>
  <si>
    <t>Silnice opravy</t>
  </si>
  <si>
    <t>Chodníky opravy</t>
  </si>
  <si>
    <t>2212  6121</t>
  </si>
  <si>
    <t xml:space="preserve">Chodník Provodín-Srní </t>
  </si>
  <si>
    <t>Silnice celkem</t>
  </si>
  <si>
    <t>2221  5323</t>
  </si>
  <si>
    <t>Ztrátovost autobus.dopravy</t>
  </si>
  <si>
    <t>Ztrátovost celkem</t>
  </si>
  <si>
    <t>2229  5139</t>
  </si>
  <si>
    <t>Značky materiál,přechod</t>
  </si>
  <si>
    <t>2229  5169</t>
  </si>
  <si>
    <t>Značky služby</t>
  </si>
  <si>
    <t>Značky celkem</t>
  </si>
  <si>
    <t>Doprava celkem</t>
  </si>
  <si>
    <t>Pitná voda</t>
  </si>
  <si>
    <t>2310  5171</t>
  </si>
  <si>
    <t>Vodovod h.Prov.opravy</t>
  </si>
  <si>
    <t>2310  5362</t>
  </si>
  <si>
    <t>Platby daní a popl.</t>
  </si>
  <si>
    <t>2310  5169</t>
  </si>
  <si>
    <t>vodovod věcná břemena</t>
  </si>
  <si>
    <t>2310  5909</t>
  </si>
  <si>
    <t>Vodovod příspěvky,přeložka</t>
  </si>
  <si>
    <t>Pitná voda celkem</t>
  </si>
  <si>
    <t>Kanalizace</t>
  </si>
  <si>
    <t>domovní přípojky</t>
  </si>
  <si>
    <t>2321  5361</t>
  </si>
  <si>
    <t>Nákup kolků</t>
  </si>
  <si>
    <t>2321  5169</t>
  </si>
  <si>
    <t>Služby věcná břemena</t>
  </si>
  <si>
    <t>2321  5362</t>
  </si>
  <si>
    <t>Platby daní a poplatků</t>
  </si>
  <si>
    <t>2321  6121</t>
  </si>
  <si>
    <t>investice</t>
  </si>
  <si>
    <t>2321  5171</t>
  </si>
  <si>
    <t>opravy,údržba</t>
  </si>
  <si>
    <t>Kanalizace celkem</t>
  </si>
  <si>
    <t>Školství</t>
  </si>
  <si>
    <t>3111  5169</t>
  </si>
  <si>
    <t>MŠ veřejnopráv.kontrola</t>
  </si>
  <si>
    <t>3111  6121</t>
  </si>
  <si>
    <t>MŠ zateplení z dotace a fondu MŠ</t>
  </si>
  <si>
    <t>3111  5331</t>
  </si>
  <si>
    <t>MŠ příspěvek PO</t>
  </si>
  <si>
    <t>MŠ celkem</t>
  </si>
  <si>
    <t>3113  5139</t>
  </si>
  <si>
    <t>ZŠ družina zájmová činnost</t>
  </si>
  <si>
    <t>3113  5169</t>
  </si>
  <si>
    <t>ZŠ služby</t>
  </si>
  <si>
    <t>3113  5171</t>
  </si>
  <si>
    <t>ZŠ opravy,údržba</t>
  </si>
  <si>
    <t>3113  5321</t>
  </si>
  <si>
    <t>ZŠ dojíždějící žáci - ČL</t>
  </si>
  <si>
    <t>3113  5192</t>
  </si>
  <si>
    <t xml:space="preserve">ZŠ dojíždění žáků </t>
  </si>
  <si>
    <t>ZŠ neinv.transfery</t>
  </si>
  <si>
    <t>ZŠ celkem</t>
  </si>
  <si>
    <t>Kultura,sport</t>
  </si>
  <si>
    <t>3314  5021</t>
  </si>
  <si>
    <t>Knihovna odměny</t>
  </si>
  <si>
    <t>3314  5136</t>
  </si>
  <si>
    <t>Knihovna knihy,časopisy</t>
  </si>
  <si>
    <t>3314  5139</t>
  </si>
  <si>
    <t>Knihovna materiál</t>
  </si>
  <si>
    <t>3314  5169</t>
  </si>
  <si>
    <t>Knihovna progr.služby</t>
  </si>
  <si>
    <t>3314  5171</t>
  </si>
  <si>
    <t>Knihovna opravy,údržba</t>
  </si>
  <si>
    <t>3314  5175</t>
  </si>
  <si>
    <t>Knihovna pohoštění</t>
  </si>
  <si>
    <t>Knihovna celkem</t>
  </si>
  <si>
    <t>Kultura</t>
  </si>
  <si>
    <t>DHM</t>
  </si>
  <si>
    <t>3399  5139</t>
  </si>
  <si>
    <t>Karneval pro děti-únor</t>
  </si>
  <si>
    <t>Čarodějnice - duben</t>
  </si>
  <si>
    <t>Dětský den červen</t>
  </si>
  <si>
    <t>Akce září</t>
  </si>
  <si>
    <t>Florbal</t>
  </si>
  <si>
    <t>Mikuláš</t>
  </si>
  <si>
    <t>Velikonoční zábava</t>
  </si>
  <si>
    <t>3399  5175</t>
  </si>
  <si>
    <t>Kultur.akce-důchodci</t>
  </si>
  <si>
    <t>3399  5194</t>
  </si>
  <si>
    <t>Jubilanti,vítání občánků,svatby</t>
  </si>
  <si>
    <t>3399  5169</t>
  </si>
  <si>
    <t>Divadlo</t>
  </si>
  <si>
    <t>Kultura celkem</t>
  </si>
  <si>
    <t>3419  5139</t>
  </si>
  <si>
    <t>Štrapanda materiál</t>
  </si>
  <si>
    <t>3419  5169</t>
  </si>
  <si>
    <t>Štrapanda služby</t>
  </si>
  <si>
    <t>3419  5192</t>
  </si>
  <si>
    <t>Přísp.tenisu</t>
  </si>
  <si>
    <t>3419  5222</t>
  </si>
  <si>
    <t>Transfery TJ Jestř-Provodín</t>
  </si>
  <si>
    <t>Sport celkem</t>
  </si>
  <si>
    <t>3421  5021</t>
  </si>
  <si>
    <t>Odměna správce hřiště</t>
  </si>
  <si>
    <t>3421  5139</t>
  </si>
  <si>
    <t>Sportov.materiál</t>
  </si>
  <si>
    <t>3421  5171</t>
  </si>
  <si>
    <t>Sport opravy a údržba</t>
  </si>
  <si>
    <t>3421  5137</t>
  </si>
  <si>
    <t>Dětské hřiště DHM</t>
  </si>
  <si>
    <t>3421  5222</t>
  </si>
  <si>
    <t>Příspěvek Sport.klubu Provodín</t>
  </si>
  <si>
    <t>Sportoviště celkem</t>
  </si>
  <si>
    <t>Bytovky</t>
  </si>
  <si>
    <t>3612  5169</t>
  </si>
  <si>
    <t>Zaměření parkov.dozor</t>
  </si>
  <si>
    <t>3612  6121</t>
  </si>
  <si>
    <t>Realizace parkovacích ploch</t>
  </si>
  <si>
    <t>3612  5362</t>
  </si>
  <si>
    <t>kolky garáže</t>
  </si>
  <si>
    <t>Výměna filtrů v odlučovačích</t>
  </si>
  <si>
    <t>Bytovky celkem</t>
  </si>
  <si>
    <t>Veřejné osvětlení</t>
  </si>
  <si>
    <t>3631  5139</t>
  </si>
  <si>
    <t>VO materiál</t>
  </si>
  <si>
    <t>3631  5169</t>
  </si>
  <si>
    <t>VO služby paušální</t>
  </si>
  <si>
    <t>3631  5171</t>
  </si>
  <si>
    <t>VO příspěvek</t>
  </si>
  <si>
    <t>3631  5192</t>
  </si>
  <si>
    <t>3631  6121</t>
  </si>
  <si>
    <t>VO propojení</t>
  </si>
  <si>
    <t>VO celkem</t>
  </si>
  <si>
    <t>Pohřebnictví</t>
  </si>
  <si>
    <t>3632  5139</t>
  </si>
  <si>
    <t>Pohřeb.materiál</t>
  </si>
  <si>
    <t>3632  5169</t>
  </si>
  <si>
    <t>Pohřebnictví služby</t>
  </si>
  <si>
    <t>3632  5171</t>
  </si>
  <si>
    <t>Pohřebnictví opravy</t>
  </si>
  <si>
    <t>Pohřebnictví celkem</t>
  </si>
  <si>
    <t>Ochrana přírody</t>
  </si>
  <si>
    <t>3741  5169</t>
  </si>
  <si>
    <t>Odborné ošetření zeleně</t>
  </si>
  <si>
    <t>Ochrana celkem</t>
  </si>
  <si>
    <t>Místní hospodářství</t>
  </si>
  <si>
    <t>3639  5021</t>
  </si>
  <si>
    <t>Mzdy odměny</t>
  </si>
  <si>
    <t>3639  5132</t>
  </si>
  <si>
    <t>VPP ochranné pomůcky</t>
  </si>
  <si>
    <t>3639  5134</t>
  </si>
  <si>
    <t>VPP prac.oděv,obuv+ostat.</t>
  </si>
  <si>
    <t>3639  5139</t>
  </si>
  <si>
    <t>Dílna materiál</t>
  </si>
  <si>
    <t>3639  5151</t>
  </si>
  <si>
    <t>Voda</t>
  </si>
  <si>
    <t>3639  5156</t>
  </si>
  <si>
    <t>Pohonné hmoty a maziva</t>
  </si>
  <si>
    <t>3639  5166</t>
  </si>
  <si>
    <t>právní služby</t>
  </si>
  <si>
    <t>3639  5169</t>
  </si>
  <si>
    <t>Služby-školení,servis,revize</t>
  </si>
  <si>
    <t>věcná břemena</t>
  </si>
  <si>
    <t>3639  5171</t>
  </si>
  <si>
    <t>Opravy a udržování majetku</t>
  </si>
  <si>
    <t>3639  5361</t>
  </si>
  <si>
    <t xml:space="preserve">Nákup kolků </t>
  </si>
  <si>
    <t>3639  5362</t>
  </si>
  <si>
    <t>Vklad histor.majetku do katastru</t>
  </si>
  <si>
    <t>3639  5137</t>
  </si>
  <si>
    <t>Dílna DHM</t>
  </si>
  <si>
    <t>3639  6122</t>
  </si>
  <si>
    <t>Místní hospod.celkem</t>
  </si>
  <si>
    <t>Nakládání s odpady</t>
  </si>
  <si>
    <t>3722  5021</t>
  </si>
  <si>
    <t>TDO odměny</t>
  </si>
  <si>
    <t>3722  5138</t>
  </si>
  <si>
    <t>TDO nákup popelnic</t>
  </si>
  <si>
    <t>3722  5139</t>
  </si>
  <si>
    <t>TDO materiál</t>
  </si>
  <si>
    <t>3722  5169</t>
  </si>
  <si>
    <t>TDO svoz popelnic a kontej.</t>
  </si>
  <si>
    <t>3722  5171</t>
  </si>
  <si>
    <t>TDO opravy</t>
  </si>
  <si>
    <t>TDO celkem</t>
  </si>
  <si>
    <t>3723  5169</t>
  </si>
  <si>
    <t>TDO tříděný sběr</t>
  </si>
  <si>
    <t>TDO tříděný sběr celkem</t>
  </si>
  <si>
    <t>3724  5169</t>
  </si>
  <si>
    <t>TDO nebezpečný odpad</t>
  </si>
  <si>
    <t>TDO nebezpečný odpad celkem</t>
  </si>
  <si>
    <t>VPP</t>
  </si>
  <si>
    <t>3745  5011</t>
  </si>
  <si>
    <t>VPP mzdy</t>
  </si>
  <si>
    <t>3745  5031</t>
  </si>
  <si>
    <t>VPP sociální</t>
  </si>
  <si>
    <t>3745  5032</t>
  </si>
  <si>
    <t>VPP zdravotní</t>
  </si>
  <si>
    <t>3745  5133</t>
  </si>
  <si>
    <t>VPP zdravotní materiál</t>
  </si>
  <si>
    <t>3745  5424</t>
  </si>
  <si>
    <t>VPP nemocenská</t>
  </si>
  <si>
    <t>VPP celkem</t>
  </si>
  <si>
    <t>Záležitost ochrany</t>
  </si>
  <si>
    <t>5212  5901</t>
  </si>
  <si>
    <t>krizové situace</t>
  </si>
  <si>
    <t>krizové situace celkem</t>
  </si>
  <si>
    <t>Požární ochrana</t>
  </si>
  <si>
    <t xml:space="preserve">5512  5321 </t>
  </si>
  <si>
    <t>Příspěvek Hasiči</t>
  </si>
  <si>
    <t>Hasiči celkem</t>
  </si>
  <si>
    <t>Zastupitelé</t>
  </si>
  <si>
    <t>6112  5023</t>
  </si>
  <si>
    <t>Zastupitelé odměny</t>
  </si>
  <si>
    <t>6112  5031</t>
  </si>
  <si>
    <t>Zastupitelé sociální pojištění</t>
  </si>
  <si>
    <t>6112  5032</t>
  </si>
  <si>
    <t>Zastupitelé zdravotní pojištění</t>
  </si>
  <si>
    <t>Zastupitelé celkem</t>
  </si>
  <si>
    <t>Pojištění</t>
  </si>
  <si>
    <t>6320  5163</t>
  </si>
  <si>
    <t>Pojištění Genereli</t>
  </si>
  <si>
    <t>Pojištění celkem</t>
  </si>
  <si>
    <t>Platby úvěru a daní</t>
  </si>
  <si>
    <t>6310  5141</t>
  </si>
  <si>
    <t>Úvěr úroky</t>
  </si>
  <si>
    <t>6310  5163</t>
  </si>
  <si>
    <t>Služby peněžních ústavů</t>
  </si>
  <si>
    <t>Daň právnická za obec</t>
  </si>
  <si>
    <t>Správa</t>
  </si>
  <si>
    <t>6171  5011</t>
  </si>
  <si>
    <t>Správa mzdy</t>
  </si>
  <si>
    <t>6171  5021</t>
  </si>
  <si>
    <t>Správa dohody o provedení práce</t>
  </si>
  <si>
    <t>6171  5031</t>
  </si>
  <si>
    <t>Sociální pojištění</t>
  </si>
  <si>
    <t>6171  5032</t>
  </si>
  <si>
    <t>Zdravotní pojištění</t>
  </si>
  <si>
    <t>6171  5133</t>
  </si>
  <si>
    <t>léky,zdravot.mater.</t>
  </si>
  <si>
    <t>6171  5136</t>
  </si>
  <si>
    <t>Tisk,knihy</t>
  </si>
  <si>
    <t>6171  5137</t>
  </si>
  <si>
    <t>6171  5139</t>
  </si>
  <si>
    <t>Materiál</t>
  </si>
  <si>
    <t>6171  5038</t>
  </si>
  <si>
    <t>Pojištění placené organizací</t>
  </si>
  <si>
    <t>6171  5151</t>
  </si>
  <si>
    <t>Vodné,stočné</t>
  </si>
  <si>
    <t>6171  5153</t>
  </si>
  <si>
    <t>Plyn</t>
  </si>
  <si>
    <t>6171  5154</t>
  </si>
  <si>
    <t>Energie</t>
  </si>
  <si>
    <t>6171  5156</t>
  </si>
  <si>
    <t>Benzin Felicie</t>
  </si>
  <si>
    <t>6171  5161</t>
  </si>
  <si>
    <t>Poštovné</t>
  </si>
  <si>
    <t>6171  5162</t>
  </si>
  <si>
    <t>Telefon,internet</t>
  </si>
  <si>
    <t>6171  5163</t>
  </si>
  <si>
    <t>Pojištění dopravních prostředků</t>
  </si>
  <si>
    <t>6171  5166</t>
  </si>
  <si>
    <t>Konzult.,právní služby</t>
  </si>
  <si>
    <t>6171  5167</t>
  </si>
  <si>
    <t>Školení</t>
  </si>
  <si>
    <t>6171  5169</t>
  </si>
  <si>
    <t>Služby,revize elektro</t>
  </si>
  <si>
    <t>6171  5171</t>
  </si>
  <si>
    <t>Opravy a údržba</t>
  </si>
  <si>
    <t>6171  5172</t>
  </si>
  <si>
    <t>Progr.vybavení+licence</t>
  </si>
  <si>
    <t>6171  5173</t>
  </si>
  <si>
    <t>Cestovné</t>
  </si>
  <si>
    <t>6171  5223</t>
  </si>
  <si>
    <t>Transfery farní charita</t>
  </si>
  <si>
    <t>6171  5175</t>
  </si>
  <si>
    <t>Pohoštění</t>
  </si>
  <si>
    <t>6171  5229</t>
  </si>
  <si>
    <t>SOLK</t>
  </si>
  <si>
    <t>6171  5329</t>
  </si>
  <si>
    <t>Peklo</t>
  </si>
  <si>
    <t>6171  5321</t>
  </si>
  <si>
    <t>Přestupky Česká Lípa</t>
  </si>
  <si>
    <t>6171  5361</t>
  </si>
  <si>
    <t>Kolky</t>
  </si>
  <si>
    <t>6171  5362</t>
  </si>
  <si>
    <t>6171  5424</t>
  </si>
  <si>
    <t>Náhrady v době nemoci</t>
  </si>
  <si>
    <t>Neinvestiční příspěvky</t>
  </si>
  <si>
    <t>Auto</t>
  </si>
  <si>
    <t>6171  6121</t>
  </si>
  <si>
    <t>Investice</t>
  </si>
  <si>
    <t>Výdaje celkem</t>
  </si>
  <si>
    <t>Financování</t>
  </si>
  <si>
    <t>Prostředky z minulých let</t>
  </si>
  <si>
    <t>Úvěr splátky</t>
  </si>
  <si>
    <t>Financování celkem</t>
  </si>
  <si>
    <t>Rekapitulace</t>
  </si>
  <si>
    <t>Rozpočet na rok 2013</t>
  </si>
  <si>
    <t>Rozp.rok 2013</t>
  </si>
  <si>
    <t>Volby prezident</t>
  </si>
  <si>
    <t>investice + zemní filtr</t>
  </si>
  <si>
    <t>VO opravy</t>
  </si>
  <si>
    <t>6409  5362</t>
  </si>
  <si>
    <t>6171  5909</t>
  </si>
  <si>
    <t>6171  6123</t>
  </si>
  <si>
    <t>Vratka volby prezident</t>
  </si>
  <si>
    <t>6402 5366</t>
  </si>
  <si>
    <t>6118 5021</t>
  </si>
  <si>
    <t>6118 5019</t>
  </si>
  <si>
    <t>Volby mzdy</t>
  </si>
  <si>
    <t>6118 5039</t>
  </si>
  <si>
    <t>volby materiál</t>
  </si>
  <si>
    <t>6118 5175</t>
  </si>
  <si>
    <t>volby občerstvení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</si>
</sst>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6" fillId="0" borderId="0" xfId="0" applyFont="1"/>
    <xf numFmtId="0" fontId="0" fillId="0" borderId="1" xfId="0" applyBorder="1"/>
    <xf numFmtId="4" fontId="0" fillId="0" borderId="1" xfId="0" applyNumberFormat="1" applyBorder="1"/>
    <xf numFmtId="0" fontId="6" fillId="0" borderId="1" xfId="0" applyFont="1" applyBorder="1"/>
    <xf numFmtId="4" fontId="6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7"/>
  <sheetViews>
    <sheetView tabSelected="1" topLeftCell="A259" workbookViewId="0">
      <selection activeCell="A269" sqref="A269"/>
    </sheetView>
  </sheetViews>
  <sheetFormatPr defaultRowHeight="15" x14ac:dyDescent="0.25"/>
  <cols>
    <col min="1" max="1" width="13.7109375" customWidth="1"/>
    <col min="2" max="2" width="31.42578125" customWidth="1"/>
    <col min="3" max="3" width="34.7109375" customWidth="1"/>
  </cols>
  <sheetData>
    <row r="2" spans="1:3" x14ac:dyDescent="0.25">
      <c r="A2" s="3" t="s">
        <v>364</v>
      </c>
    </row>
    <row r="4" spans="1:3" x14ac:dyDescent="0.25">
      <c r="A4" s="7"/>
      <c r="B4" s="7"/>
      <c r="C4" s="7"/>
    </row>
    <row r="5" spans="1:3" x14ac:dyDescent="0.25">
      <c r="A5" s="7" t="s">
        <v>0</v>
      </c>
      <c r="B5" s="7"/>
      <c r="C5" s="7" t="s">
        <v>365</v>
      </c>
    </row>
    <row r="6" spans="1:3" x14ac:dyDescent="0.25">
      <c r="A6" s="7"/>
      <c r="B6" s="7"/>
      <c r="C6" s="7" t="s">
        <v>1</v>
      </c>
    </row>
    <row r="7" spans="1:3" x14ac:dyDescent="0.25">
      <c r="A7" s="7">
        <v>1111</v>
      </c>
      <c r="B7" s="7" t="s">
        <v>2</v>
      </c>
      <c r="C7" s="8">
        <v>1600000</v>
      </c>
    </row>
    <row r="8" spans="1:3" x14ac:dyDescent="0.25">
      <c r="A8" s="7">
        <v>1112</v>
      </c>
      <c r="B8" s="7" t="s">
        <v>3</v>
      </c>
      <c r="C8" s="8">
        <v>90000</v>
      </c>
    </row>
    <row r="9" spans="1:3" x14ac:dyDescent="0.25">
      <c r="A9" s="7">
        <v>1113</v>
      </c>
      <c r="B9" s="7" t="s">
        <v>4</v>
      </c>
      <c r="C9" s="8">
        <v>120000</v>
      </c>
    </row>
    <row r="10" spans="1:3" x14ac:dyDescent="0.25">
      <c r="A10" s="7">
        <v>1121</v>
      </c>
      <c r="B10" s="7" t="s">
        <v>5</v>
      </c>
      <c r="C10" s="8">
        <v>1400000</v>
      </c>
    </row>
    <row r="11" spans="1:3" x14ac:dyDescent="0.25">
      <c r="A11" s="7">
        <v>1122</v>
      </c>
      <c r="B11" s="7" t="s">
        <v>6</v>
      </c>
      <c r="C11" s="8">
        <v>600000</v>
      </c>
    </row>
    <row r="12" spans="1:3" x14ac:dyDescent="0.25">
      <c r="A12" s="7">
        <v>1211</v>
      </c>
      <c r="B12" s="7" t="s">
        <v>7</v>
      </c>
      <c r="C12" s="8">
        <v>3100000</v>
      </c>
    </row>
    <row r="13" spans="1:3" x14ac:dyDescent="0.25">
      <c r="A13" s="7">
        <v>1332</v>
      </c>
      <c r="B13" s="7" t="s">
        <v>8</v>
      </c>
      <c r="C13" s="8">
        <v>4000</v>
      </c>
    </row>
    <row r="14" spans="1:3" x14ac:dyDescent="0.25">
      <c r="A14" s="7">
        <v>1334</v>
      </c>
      <c r="B14" s="7" t="s">
        <v>9</v>
      </c>
      <c r="C14" s="8">
        <v>20000</v>
      </c>
    </row>
    <row r="15" spans="1:3" x14ac:dyDescent="0.25">
      <c r="A15" s="7">
        <v>1335</v>
      </c>
      <c r="B15" s="7" t="s">
        <v>10</v>
      </c>
      <c r="C15" s="8">
        <v>20000</v>
      </c>
    </row>
    <row r="16" spans="1:3" x14ac:dyDescent="0.25">
      <c r="A16" s="7">
        <v>1340</v>
      </c>
      <c r="B16" s="7" t="s">
        <v>11</v>
      </c>
      <c r="C16" s="8">
        <v>280000</v>
      </c>
    </row>
    <row r="17" spans="1:3" x14ac:dyDescent="0.25">
      <c r="A17" s="7">
        <v>1343</v>
      </c>
      <c r="B17" s="7" t="s">
        <v>12</v>
      </c>
      <c r="C17" s="8">
        <v>1500</v>
      </c>
    </row>
    <row r="18" spans="1:3" x14ac:dyDescent="0.25">
      <c r="A18" s="7">
        <v>1344</v>
      </c>
      <c r="B18" s="7" t="s">
        <v>13</v>
      </c>
      <c r="C18" s="8">
        <v>1500</v>
      </c>
    </row>
    <row r="19" spans="1:3" x14ac:dyDescent="0.25">
      <c r="A19" s="7">
        <v>1347</v>
      </c>
      <c r="B19" s="7" t="s">
        <v>14</v>
      </c>
      <c r="C19" s="8">
        <v>5000</v>
      </c>
    </row>
    <row r="20" spans="1:3" x14ac:dyDescent="0.25">
      <c r="A20" s="7">
        <v>1351</v>
      </c>
      <c r="B20" s="7" t="s">
        <v>15</v>
      </c>
      <c r="C20" s="8">
        <v>8000</v>
      </c>
    </row>
    <row r="21" spans="1:3" x14ac:dyDescent="0.25">
      <c r="A21" s="7">
        <v>1361</v>
      </c>
      <c r="B21" s="7" t="s">
        <v>16</v>
      </c>
      <c r="C21" s="8">
        <v>5000</v>
      </c>
    </row>
    <row r="22" spans="1:3" x14ac:dyDescent="0.25">
      <c r="A22" s="7">
        <v>1511</v>
      </c>
      <c r="B22" s="7" t="s">
        <v>17</v>
      </c>
      <c r="C22" s="8">
        <v>1000000</v>
      </c>
    </row>
    <row r="23" spans="1:3" x14ac:dyDescent="0.25">
      <c r="A23" s="7">
        <v>4111</v>
      </c>
      <c r="B23" s="7" t="s">
        <v>366</v>
      </c>
      <c r="C23" s="8">
        <v>27300</v>
      </c>
    </row>
    <row r="24" spans="1:3" s="6" customFormat="1" ht="12.75" x14ac:dyDescent="0.2">
      <c r="A24" s="9">
        <v>4112</v>
      </c>
      <c r="B24" s="9" t="s">
        <v>18</v>
      </c>
      <c r="C24" s="10">
        <v>124500</v>
      </c>
    </row>
    <row r="25" spans="1:3" x14ac:dyDescent="0.25">
      <c r="A25" s="7"/>
      <c r="B25" s="11" t="s">
        <v>19</v>
      </c>
      <c r="C25" s="12">
        <f>SUM(C7:C24)</f>
        <v>8406800</v>
      </c>
    </row>
    <row r="26" spans="1:3" x14ac:dyDescent="0.25">
      <c r="A26" s="7"/>
      <c r="B26" s="7"/>
      <c r="C26" s="7"/>
    </row>
    <row r="27" spans="1:3" x14ac:dyDescent="0.25">
      <c r="A27" s="7" t="s">
        <v>20</v>
      </c>
      <c r="B27" s="7"/>
      <c r="C27" s="7"/>
    </row>
    <row r="28" spans="1:3" x14ac:dyDescent="0.25">
      <c r="A28" s="7" t="s">
        <v>21</v>
      </c>
      <c r="B28" s="7" t="s">
        <v>22</v>
      </c>
      <c r="C28" s="8">
        <v>200000</v>
      </c>
    </row>
    <row r="29" spans="1:3" x14ac:dyDescent="0.25">
      <c r="A29" s="7" t="s">
        <v>23</v>
      </c>
      <c r="B29" s="7" t="s">
        <v>24</v>
      </c>
      <c r="C29" s="8">
        <v>200000</v>
      </c>
    </row>
    <row r="30" spans="1:3" x14ac:dyDescent="0.25">
      <c r="A30" s="7" t="s">
        <v>25</v>
      </c>
      <c r="B30" s="7" t="s">
        <v>26</v>
      </c>
      <c r="C30" s="8">
        <v>2000</v>
      </c>
    </row>
    <row r="31" spans="1:3" x14ac:dyDescent="0.25">
      <c r="A31" s="7" t="s">
        <v>27</v>
      </c>
      <c r="B31" s="7" t="s">
        <v>28</v>
      </c>
      <c r="C31" s="8">
        <v>5000</v>
      </c>
    </row>
    <row r="32" spans="1:3" x14ac:dyDescent="0.25">
      <c r="A32" s="7" t="s">
        <v>29</v>
      </c>
      <c r="B32" s="7" t="s">
        <v>30</v>
      </c>
      <c r="C32" s="8">
        <v>18000</v>
      </c>
    </row>
    <row r="33" spans="1:3" x14ac:dyDescent="0.25">
      <c r="A33" s="7" t="s">
        <v>31</v>
      </c>
      <c r="B33" s="7" t="s">
        <v>32</v>
      </c>
      <c r="C33" s="8">
        <v>5000</v>
      </c>
    </row>
    <row r="34" spans="1:3" x14ac:dyDescent="0.25">
      <c r="A34" s="7" t="s">
        <v>33</v>
      </c>
      <c r="B34" s="7" t="s">
        <v>34</v>
      </c>
      <c r="C34" s="8">
        <v>230000</v>
      </c>
    </row>
    <row r="35" spans="1:3" x14ac:dyDescent="0.25">
      <c r="A35" s="7" t="s">
        <v>35</v>
      </c>
      <c r="B35" s="7" t="s">
        <v>36</v>
      </c>
      <c r="C35" s="8">
        <v>20000</v>
      </c>
    </row>
    <row r="36" spans="1:3" x14ac:dyDescent="0.25">
      <c r="A36" s="7" t="s">
        <v>37</v>
      </c>
      <c r="B36" s="7" t="s">
        <v>38</v>
      </c>
      <c r="C36" s="8">
        <v>200000</v>
      </c>
    </row>
    <row r="37" spans="1:3" x14ac:dyDescent="0.25">
      <c r="A37" s="7" t="s">
        <v>39</v>
      </c>
      <c r="B37" s="7" t="s">
        <v>40</v>
      </c>
      <c r="C37" s="8">
        <v>20000</v>
      </c>
    </row>
    <row r="38" spans="1:3" x14ac:dyDescent="0.25">
      <c r="A38" s="7" t="s">
        <v>41</v>
      </c>
      <c r="B38" s="7" t="s">
        <v>42</v>
      </c>
      <c r="C38" s="8">
        <v>80000</v>
      </c>
    </row>
    <row r="39" spans="1:3" x14ac:dyDescent="0.25">
      <c r="A39" s="7" t="s">
        <v>43</v>
      </c>
      <c r="B39" s="7" t="s">
        <v>44</v>
      </c>
      <c r="C39" s="8">
        <v>10000</v>
      </c>
    </row>
    <row r="40" spans="1:3" x14ac:dyDescent="0.25">
      <c r="A40" s="7" t="s">
        <v>45</v>
      </c>
      <c r="B40" s="7" t="s">
        <v>46</v>
      </c>
      <c r="C40" s="8">
        <v>2000</v>
      </c>
    </row>
    <row r="41" spans="1:3" x14ac:dyDescent="0.25">
      <c r="A41" s="7" t="s">
        <v>47</v>
      </c>
      <c r="B41" s="7" t="s">
        <v>48</v>
      </c>
      <c r="C41" s="8">
        <v>35000</v>
      </c>
    </row>
    <row r="42" spans="1:3" x14ac:dyDescent="0.25">
      <c r="A42" s="7" t="s">
        <v>49</v>
      </c>
      <c r="B42" s="7" t="s">
        <v>50</v>
      </c>
      <c r="C42" s="8">
        <v>5000</v>
      </c>
    </row>
    <row r="43" spans="1:3" x14ac:dyDescent="0.25">
      <c r="A43" s="7"/>
      <c r="B43" s="13" t="s">
        <v>51</v>
      </c>
      <c r="C43" s="14">
        <f>SUM(C28:C42)</f>
        <v>1032000</v>
      </c>
    </row>
    <row r="44" spans="1:3" x14ac:dyDescent="0.25">
      <c r="A44" s="7"/>
      <c r="B44" s="7"/>
      <c r="C44" s="8"/>
    </row>
    <row r="45" spans="1:3" x14ac:dyDescent="0.25">
      <c r="A45" s="7"/>
      <c r="B45" s="15" t="s">
        <v>52</v>
      </c>
      <c r="C45" s="16">
        <f>C25+C43</f>
        <v>9438800</v>
      </c>
    </row>
    <row r="46" spans="1:3" x14ac:dyDescent="0.25">
      <c r="A46" s="7" t="s">
        <v>53</v>
      </c>
      <c r="B46" s="7"/>
      <c r="C46" s="7"/>
    </row>
    <row r="47" spans="1:3" x14ac:dyDescent="0.25">
      <c r="A47" s="7" t="s">
        <v>54</v>
      </c>
      <c r="B47" s="7"/>
      <c r="C47" s="7"/>
    </row>
    <row r="48" spans="1:3" x14ac:dyDescent="0.25">
      <c r="A48" s="7" t="s">
        <v>55</v>
      </c>
      <c r="B48" s="7" t="s">
        <v>56</v>
      </c>
      <c r="C48" s="8">
        <v>10000</v>
      </c>
    </row>
    <row r="49" spans="1:3" x14ac:dyDescent="0.25">
      <c r="A49" s="7"/>
      <c r="B49" s="13" t="s">
        <v>57</v>
      </c>
      <c r="C49" s="14">
        <v>10000</v>
      </c>
    </row>
    <row r="50" spans="1:3" x14ac:dyDescent="0.25">
      <c r="A50" s="7"/>
      <c r="B50" s="7"/>
      <c r="C50" s="7"/>
    </row>
    <row r="51" spans="1:3" x14ac:dyDescent="0.25">
      <c r="A51" s="7" t="s">
        <v>58</v>
      </c>
      <c r="B51" s="7"/>
      <c r="C51" s="7"/>
    </row>
    <row r="52" spans="1:3" x14ac:dyDescent="0.25">
      <c r="A52" s="7" t="s">
        <v>59</v>
      </c>
      <c r="B52" s="7" t="s">
        <v>60</v>
      </c>
      <c r="C52" s="8">
        <v>50000</v>
      </c>
    </row>
    <row r="53" spans="1:3" x14ac:dyDescent="0.25">
      <c r="A53" s="7" t="s">
        <v>61</v>
      </c>
      <c r="B53" s="7" t="s">
        <v>62</v>
      </c>
      <c r="C53" s="8">
        <v>100000</v>
      </c>
    </row>
    <row r="54" spans="1:3" x14ac:dyDescent="0.25">
      <c r="A54" s="7" t="s">
        <v>61</v>
      </c>
      <c r="B54" s="7" t="s">
        <v>63</v>
      </c>
      <c r="C54" s="8">
        <v>30100</v>
      </c>
    </row>
    <row r="55" spans="1:3" x14ac:dyDescent="0.25">
      <c r="A55" s="7"/>
      <c r="B55" s="13" t="s">
        <v>64</v>
      </c>
      <c r="C55" s="14">
        <v>180100</v>
      </c>
    </row>
    <row r="56" spans="1:3" x14ac:dyDescent="0.25">
      <c r="A56" s="7"/>
      <c r="B56" s="7"/>
      <c r="C56" s="7"/>
    </row>
    <row r="57" spans="1:3" x14ac:dyDescent="0.25">
      <c r="A57" s="7" t="s">
        <v>65</v>
      </c>
      <c r="B57" s="7"/>
      <c r="C57" s="7"/>
    </row>
    <row r="58" spans="1:3" x14ac:dyDescent="0.25">
      <c r="A58" s="7" t="s">
        <v>66</v>
      </c>
      <c r="B58" s="7" t="s">
        <v>67</v>
      </c>
      <c r="C58" s="8">
        <v>70000</v>
      </c>
    </row>
    <row r="59" spans="1:3" x14ac:dyDescent="0.25">
      <c r="A59" s="7" t="s">
        <v>68</v>
      </c>
      <c r="B59" s="7" t="s">
        <v>69</v>
      </c>
      <c r="C59" s="8">
        <v>60000</v>
      </c>
    </row>
    <row r="60" spans="1:3" x14ac:dyDescent="0.25">
      <c r="A60" s="7" t="s">
        <v>70</v>
      </c>
      <c r="B60" s="7" t="s">
        <v>71</v>
      </c>
      <c r="C60" s="8">
        <v>316220</v>
      </c>
    </row>
    <row r="61" spans="1:3" x14ac:dyDescent="0.25">
      <c r="A61" s="7" t="s">
        <v>70</v>
      </c>
      <c r="B61" s="7" t="s">
        <v>72</v>
      </c>
      <c r="C61" s="8">
        <v>200000</v>
      </c>
    </row>
    <row r="62" spans="1:3" x14ac:dyDescent="0.25">
      <c r="A62" s="7" t="s">
        <v>73</v>
      </c>
      <c r="B62" s="7" t="s">
        <v>74</v>
      </c>
      <c r="C62" s="8">
        <v>70000</v>
      </c>
    </row>
    <row r="63" spans="1:3" x14ac:dyDescent="0.25">
      <c r="A63" s="7"/>
      <c r="B63" s="13" t="s">
        <v>75</v>
      </c>
      <c r="C63" s="14">
        <f>SUM(C58:C62)</f>
        <v>716220</v>
      </c>
    </row>
    <row r="64" spans="1:3" x14ac:dyDescent="0.25">
      <c r="A64" s="7"/>
      <c r="B64" s="7"/>
      <c r="C64" s="7"/>
    </row>
    <row r="65" spans="1:3" x14ac:dyDescent="0.25">
      <c r="A65" s="7" t="s">
        <v>76</v>
      </c>
      <c r="B65" s="7" t="s">
        <v>77</v>
      </c>
      <c r="C65" s="8">
        <v>65000</v>
      </c>
    </row>
    <row r="66" spans="1:3" x14ac:dyDescent="0.25">
      <c r="A66" s="7"/>
      <c r="B66" s="13" t="s">
        <v>78</v>
      </c>
      <c r="C66" s="14">
        <v>65000</v>
      </c>
    </row>
    <row r="67" spans="1:3" x14ac:dyDescent="0.25">
      <c r="A67" s="7"/>
      <c r="B67" s="7"/>
      <c r="C67" s="7"/>
    </row>
    <row r="68" spans="1:3" x14ac:dyDescent="0.25">
      <c r="A68" s="7" t="s">
        <v>79</v>
      </c>
      <c r="B68" s="7" t="s">
        <v>80</v>
      </c>
      <c r="C68" s="8">
        <v>200000</v>
      </c>
    </row>
    <row r="69" spans="1:3" x14ac:dyDescent="0.25">
      <c r="A69" s="7" t="s">
        <v>81</v>
      </c>
      <c r="B69" s="7" t="s">
        <v>82</v>
      </c>
      <c r="C69" s="8">
        <v>10000</v>
      </c>
    </row>
    <row r="70" spans="1:3" x14ac:dyDescent="0.25">
      <c r="A70" s="7"/>
      <c r="B70" s="13" t="s">
        <v>83</v>
      </c>
      <c r="C70" s="14">
        <v>210000</v>
      </c>
    </row>
    <row r="71" spans="1:3" x14ac:dyDescent="0.25">
      <c r="A71" s="7"/>
      <c r="B71" s="13" t="s">
        <v>84</v>
      </c>
      <c r="C71" s="14">
        <f>C63+C70+C66</f>
        <v>991220</v>
      </c>
    </row>
    <row r="72" spans="1:3" x14ac:dyDescent="0.25">
      <c r="A72" s="7"/>
      <c r="B72" s="7"/>
      <c r="C72" s="7"/>
    </row>
    <row r="73" spans="1:3" x14ac:dyDescent="0.25">
      <c r="A73" s="7" t="s">
        <v>85</v>
      </c>
      <c r="B73" s="7"/>
      <c r="C73" s="7"/>
    </row>
    <row r="74" spans="1:3" x14ac:dyDescent="0.25">
      <c r="A74" s="7" t="s">
        <v>86</v>
      </c>
      <c r="B74" s="7" t="s">
        <v>87</v>
      </c>
      <c r="C74" s="8">
        <v>50000</v>
      </c>
    </row>
    <row r="75" spans="1:3" x14ac:dyDescent="0.25">
      <c r="A75" s="7" t="s">
        <v>88</v>
      </c>
      <c r="B75" s="7" t="s">
        <v>89</v>
      </c>
      <c r="C75" s="8">
        <v>2000</v>
      </c>
    </row>
    <row r="76" spans="1:3" x14ac:dyDescent="0.25">
      <c r="A76" s="7" t="s">
        <v>90</v>
      </c>
      <c r="B76" s="7" t="s">
        <v>91</v>
      </c>
      <c r="C76" s="8">
        <v>15000</v>
      </c>
    </row>
    <row r="77" spans="1:3" x14ac:dyDescent="0.25">
      <c r="A77" s="7" t="s">
        <v>92</v>
      </c>
      <c r="B77" s="7" t="s">
        <v>93</v>
      </c>
      <c r="C77" s="8">
        <v>50000</v>
      </c>
    </row>
    <row r="78" spans="1:3" x14ac:dyDescent="0.25">
      <c r="A78" s="7"/>
      <c r="B78" s="13" t="s">
        <v>94</v>
      </c>
      <c r="C78" s="14">
        <f>SUM(C74:C77)</f>
        <v>117000</v>
      </c>
    </row>
    <row r="79" spans="1:3" x14ac:dyDescent="0.25">
      <c r="A79" s="7"/>
      <c r="B79" s="7"/>
      <c r="C79" s="7"/>
    </row>
    <row r="80" spans="1:3" x14ac:dyDescent="0.25">
      <c r="A80" s="7" t="s">
        <v>95</v>
      </c>
      <c r="B80" s="7"/>
      <c r="C80" s="7"/>
    </row>
    <row r="81" spans="1:3" x14ac:dyDescent="0.25">
      <c r="A81" s="17" t="s">
        <v>99</v>
      </c>
      <c r="B81" s="7" t="s">
        <v>96</v>
      </c>
      <c r="C81" s="8">
        <v>30000</v>
      </c>
    </row>
    <row r="82" spans="1:3" x14ac:dyDescent="0.25">
      <c r="A82" s="7" t="s">
        <v>97</v>
      </c>
      <c r="B82" s="7" t="s">
        <v>98</v>
      </c>
      <c r="C82" s="8">
        <v>2000</v>
      </c>
    </row>
    <row r="83" spans="1:3" x14ac:dyDescent="0.25">
      <c r="A83" s="7" t="s">
        <v>99</v>
      </c>
      <c r="B83" s="7" t="s">
        <v>100</v>
      </c>
      <c r="C83" s="8">
        <v>50000</v>
      </c>
    </row>
    <row r="84" spans="1:3" x14ac:dyDescent="0.25">
      <c r="A84" s="7" t="s">
        <v>101</v>
      </c>
      <c r="B84" s="7" t="s">
        <v>102</v>
      </c>
      <c r="C84" s="8">
        <v>11000</v>
      </c>
    </row>
    <row r="85" spans="1:3" x14ac:dyDescent="0.25">
      <c r="A85" s="7" t="s">
        <v>103</v>
      </c>
      <c r="B85" s="7" t="s">
        <v>367</v>
      </c>
      <c r="C85" s="8">
        <v>50000</v>
      </c>
    </row>
    <row r="86" spans="1:3" x14ac:dyDescent="0.25">
      <c r="A86" s="7" t="s">
        <v>105</v>
      </c>
      <c r="B86" s="7" t="s">
        <v>106</v>
      </c>
      <c r="C86" s="8">
        <v>100000</v>
      </c>
    </row>
    <row r="87" spans="1:3" x14ac:dyDescent="0.25">
      <c r="A87" s="7"/>
      <c r="B87" s="13" t="s">
        <v>107</v>
      </c>
      <c r="C87" s="14">
        <f>SUM(C81:C86)</f>
        <v>243000</v>
      </c>
    </row>
    <row r="88" spans="1:3" x14ac:dyDescent="0.25">
      <c r="A88" s="7"/>
      <c r="B88" s="7"/>
      <c r="C88" s="7"/>
    </row>
    <row r="89" spans="1:3" x14ac:dyDescent="0.25">
      <c r="A89" s="7" t="s">
        <v>108</v>
      </c>
      <c r="B89" s="7"/>
      <c r="C89" s="7"/>
    </row>
    <row r="90" spans="1:3" x14ac:dyDescent="0.25">
      <c r="A90" s="7" t="s">
        <v>109</v>
      </c>
      <c r="B90" s="7" t="s">
        <v>110</v>
      </c>
      <c r="C90" s="8">
        <v>4000</v>
      </c>
    </row>
    <row r="91" spans="1:3" x14ac:dyDescent="0.25">
      <c r="A91" s="7" t="s">
        <v>111</v>
      </c>
      <c r="B91" s="7" t="s">
        <v>112</v>
      </c>
      <c r="C91" s="8">
        <v>50000</v>
      </c>
    </row>
    <row r="92" spans="1:3" x14ac:dyDescent="0.25">
      <c r="A92" s="7" t="s">
        <v>113</v>
      </c>
      <c r="B92" s="7" t="s">
        <v>114</v>
      </c>
      <c r="C92" s="8">
        <v>658500</v>
      </c>
    </row>
    <row r="93" spans="1:3" x14ac:dyDescent="0.25">
      <c r="A93" s="7"/>
      <c r="B93" s="13" t="s">
        <v>115</v>
      </c>
      <c r="C93" s="14">
        <f>SUM(C90:C92)</f>
        <v>712500</v>
      </c>
    </row>
    <row r="94" spans="1:3" x14ac:dyDescent="0.25">
      <c r="A94" s="7"/>
      <c r="B94" s="7"/>
      <c r="C94" s="7"/>
    </row>
    <row r="95" spans="1:3" x14ac:dyDescent="0.25">
      <c r="A95" s="7" t="s">
        <v>116</v>
      </c>
      <c r="B95" s="7" t="s">
        <v>117</v>
      </c>
      <c r="C95" s="8">
        <v>10000</v>
      </c>
    </row>
    <row r="96" spans="1:3" x14ac:dyDescent="0.25">
      <c r="A96" s="7" t="s">
        <v>118</v>
      </c>
      <c r="B96" s="7" t="s">
        <v>119</v>
      </c>
      <c r="C96" s="8">
        <v>8000</v>
      </c>
    </row>
    <row r="97" spans="1:3" x14ac:dyDescent="0.25">
      <c r="A97" s="7" t="s">
        <v>120</v>
      </c>
      <c r="B97" s="7" t="s">
        <v>121</v>
      </c>
      <c r="C97" s="8">
        <v>175000</v>
      </c>
    </row>
    <row r="98" spans="1:3" x14ac:dyDescent="0.25">
      <c r="A98" s="7" t="s">
        <v>122</v>
      </c>
      <c r="B98" s="7" t="s">
        <v>123</v>
      </c>
      <c r="C98" s="8">
        <v>21000</v>
      </c>
    </row>
    <row r="99" spans="1:3" x14ac:dyDescent="0.25">
      <c r="A99" s="7" t="s">
        <v>124</v>
      </c>
      <c r="B99" s="7" t="s">
        <v>125</v>
      </c>
      <c r="C99" s="8">
        <v>40000</v>
      </c>
    </row>
    <row r="100" spans="1:3" x14ac:dyDescent="0.25">
      <c r="A100" s="7" t="s">
        <v>122</v>
      </c>
      <c r="B100" s="7" t="s">
        <v>126</v>
      </c>
      <c r="C100" s="8">
        <v>513000</v>
      </c>
    </row>
    <row r="101" spans="1:3" x14ac:dyDescent="0.25">
      <c r="A101" s="7"/>
      <c r="B101" s="13" t="s">
        <v>127</v>
      </c>
      <c r="C101" s="14">
        <f>SUM(C95:C100)</f>
        <v>767000</v>
      </c>
    </row>
    <row r="102" spans="1:3" x14ac:dyDescent="0.25">
      <c r="A102" s="7"/>
      <c r="B102" s="7"/>
      <c r="C102" s="7"/>
    </row>
    <row r="103" spans="1:3" x14ac:dyDescent="0.25">
      <c r="A103" s="7" t="s">
        <v>128</v>
      </c>
      <c r="B103" s="7"/>
      <c r="C103" s="7"/>
    </row>
    <row r="104" spans="1:3" x14ac:dyDescent="0.25">
      <c r="A104" s="7" t="s">
        <v>129</v>
      </c>
      <c r="B104" s="7" t="s">
        <v>130</v>
      </c>
      <c r="C104" s="8">
        <v>15000</v>
      </c>
    </row>
    <row r="105" spans="1:3" x14ac:dyDescent="0.25">
      <c r="A105" s="7" t="s">
        <v>131</v>
      </c>
      <c r="B105" s="7" t="s">
        <v>132</v>
      </c>
      <c r="C105" s="8">
        <v>11000</v>
      </c>
    </row>
    <row r="106" spans="1:3" x14ac:dyDescent="0.25">
      <c r="A106" s="7" t="s">
        <v>133</v>
      </c>
      <c r="B106" s="7" t="s">
        <v>134</v>
      </c>
      <c r="C106" s="8">
        <v>6000</v>
      </c>
    </row>
    <row r="107" spans="1:3" x14ac:dyDescent="0.25">
      <c r="A107" s="7" t="s">
        <v>135</v>
      </c>
      <c r="B107" s="7" t="s">
        <v>136</v>
      </c>
      <c r="C107" s="8">
        <v>3000</v>
      </c>
    </row>
    <row r="108" spans="1:3" x14ac:dyDescent="0.25">
      <c r="A108" s="7" t="s">
        <v>137</v>
      </c>
      <c r="B108" s="7" t="s">
        <v>138</v>
      </c>
      <c r="C108" s="8">
        <v>2000</v>
      </c>
    </row>
    <row r="109" spans="1:3" x14ac:dyDescent="0.25">
      <c r="A109" s="7" t="s">
        <v>139</v>
      </c>
      <c r="B109" s="7" t="s">
        <v>140</v>
      </c>
      <c r="C109" s="8">
        <v>1000</v>
      </c>
    </row>
    <row r="110" spans="1:3" x14ac:dyDescent="0.25">
      <c r="A110" s="7"/>
      <c r="B110" s="13" t="s">
        <v>141</v>
      </c>
      <c r="C110" s="14">
        <f>SUM(C104:C109)</f>
        <v>38000</v>
      </c>
    </row>
    <row r="111" spans="1:3" x14ac:dyDescent="0.25">
      <c r="A111" s="7" t="s">
        <v>142</v>
      </c>
      <c r="B111" s="7"/>
      <c r="C111" s="7"/>
    </row>
    <row r="112" spans="1:3" x14ac:dyDescent="0.25">
      <c r="A112" s="7" t="s">
        <v>144</v>
      </c>
      <c r="B112" s="7" t="s">
        <v>145</v>
      </c>
      <c r="C112" s="8">
        <v>7000</v>
      </c>
    </row>
    <row r="113" spans="1:3" x14ac:dyDescent="0.25">
      <c r="A113" s="7" t="s">
        <v>144</v>
      </c>
      <c r="B113" s="7" t="s">
        <v>146</v>
      </c>
      <c r="C113" s="8">
        <v>4000</v>
      </c>
    </row>
    <row r="114" spans="1:3" x14ac:dyDescent="0.25">
      <c r="A114" s="7" t="s">
        <v>144</v>
      </c>
      <c r="B114" s="7" t="s">
        <v>147</v>
      </c>
      <c r="C114" s="8">
        <v>10000</v>
      </c>
    </row>
    <row r="115" spans="1:3" x14ac:dyDescent="0.25">
      <c r="A115" s="7" t="s">
        <v>144</v>
      </c>
      <c r="B115" s="7" t="s">
        <v>148</v>
      </c>
      <c r="C115" s="8">
        <v>4000</v>
      </c>
    </row>
    <row r="116" spans="1:3" x14ac:dyDescent="0.25">
      <c r="A116" s="7" t="s">
        <v>144</v>
      </c>
      <c r="B116" s="7" t="s">
        <v>149</v>
      </c>
      <c r="C116" s="8">
        <v>5000</v>
      </c>
    </row>
    <row r="117" spans="1:3" x14ac:dyDescent="0.25">
      <c r="A117" s="7" t="s">
        <v>144</v>
      </c>
      <c r="B117" s="7" t="s">
        <v>150</v>
      </c>
      <c r="C117" s="8">
        <v>5000</v>
      </c>
    </row>
    <row r="118" spans="1:3" x14ac:dyDescent="0.25">
      <c r="A118" s="7" t="s">
        <v>144</v>
      </c>
      <c r="B118" s="7" t="s">
        <v>151</v>
      </c>
      <c r="C118" s="8">
        <v>7500</v>
      </c>
    </row>
    <row r="119" spans="1:3" x14ac:dyDescent="0.25">
      <c r="A119" s="7" t="s">
        <v>152</v>
      </c>
      <c r="B119" s="7" t="s">
        <v>153</v>
      </c>
      <c r="C119" s="8">
        <v>12000</v>
      </c>
    </row>
    <row r="120" spans="1:3" x14ac:dyDescent="0.25">
      <c r="A120" s="7" t="s">
        <v>154</v>
      </c>
      <c r="B120" s="7" t="s">
        <v>155</v>
      </c>
      <c r="C120" s="8">
        <v>30000</v>
      </c>
    </row>
    <row r="121" spans="1:3" x14ac:dyDescent="0.25">
      <c r="A121" s="7" t="s">
        <v>156</v>
      </c>
      <c r="B121" s="7" t="s">
        <v>157</v>
      </c>
      <c r="C121" s="8">
        <v>10000</v>
      </c>
    </row>
    <row r="122" spans="1:3" x14ac:dyDescent="0.25">
      <c r="A122" s="7"/>
      <c r="B122" s="13" t="s">
        <v>158</v>
      </c>
      <c r="C122" s="14">
        <f>SUM(C112:C121)</f>
        <v>94500</v>
      </c>
    </row>
    <row r="123" spans="1:3" x14ac:dyDescent="0.25">
      <c r="A123" s="7"/>
      <c r="B123" s="7"/>
      <c r="C123" s="7"/>
    </row>
    <row r="124" spans="1:3" x14ac:dyDescent="0.25">
      <c r="A124" s="7" t="s">
        <v>159</v>
      </c>
      <c r="B124" s="7" t="s">
        <v>160</v>
      </c>
      <c r="C124" s="8">
        <v>15000</v>
      </c>
    </row>
    <row r="125" spans="1:3" x14ac:dyDescent="0.25">
      <c r="A125" s="7" t="s">
        <v>161</v>
      </c>
      <c r="B125" s="7" t="s">
        <v>162</v>
      </c>
      <c r="C125" s="8">
        <v>15000</v>
      </c>
    </row>
    <row r="126" spans="1:3" x14ac:dyDescent="0.25">
      <c r="A126" s="7" t="s">
        <v>163</v>
      </c>
      <c r="B126" s="7" t="s">
        <v>164</v>
      </c>
      <c r="C126" s="8">
        <v>5000</v>
      </c>
    </row>
    <row r="127" spans="1:3" x14ac:dyDescent="0.25">
      <c r="A127" s="7" t="s">
        <v>165</v>
      </c>
      <c r="B127" s="7" t="s">
        <v>166</v>
      </c>
      <c r="C127" s="8">
        <v>10000</v>
      </c>
    </row>
    <row r="128" spans="1:3" x14ac:dyDescent="0.25">
      <c r="A128" s="7"/>
      <c r="B128" s="13" t="s">
        <v>167</v>
      </c>
      <c r="C128" s="14">
        <f>SUM(C124:C127)</f>
        <v>45000</v>
      </c>
    </row>
    <row r="129" spans="1:3" x14ac:dyDescent="0.25">
      <c r="A129" s="7"/>
      <c r="B129" s="7"/>
      <c r="C129" s="7"/>
    </row>
    <row r="130" spans="1:3" x14ac:dyDescent="0.25">
      <c r="A130" s="7" t="s">
        <v>168</v>
      </c>
      <c r="B130" s="7" t="s">
        <v>169</v>
      </c>
      <c r="C130" s="8">
        <v>32000</v>
      </c>
    </row>
    <row r="131" spans="1:3" x14ac:dyDescent="0.25">
      <c r="A131" s="7" t="s">
        <v>170</v>
      </c>
      <c r="B131" s="7" t="s">
        <v>171</v>
      </c>
      <c r="C131" s="8">
        <v>15000</v>
      </c>
    </row>
    <row r="132" spans="1:3" x14ac:dyDescent="0.25">
      <c r="A132" s="7" t="s">
        <v>172</v>
      </c>
      <c r="B132" s="7" t="s">
        <v>173</v>
      </c>
      <c r="C132" s="8">
        <v>180000</v>
      </c>
    </row>
    <row r="133" spans="1:3" x14ac:dyDescent="0.25">
      <c r="A133" s="7" t="s">
        <v>174</v>
      </c>
      <c r="B133" s="7" t="s">
        <v>175</v>
      </c>
      <c r="C133" s="8">
        <v>15000</v>
      </c>
    </row>
    <row r="134" spans="1:3" x14ac:dyDescent="0.25">
      <c r="A134" s="7" t="s">
        <v>176</v>
      </c>
      <c r="B134" s="7" t="s">
        <v>177</v>
      </c>
      <c r="C134" s="8">
        <v>10000</v>
      </c>
    </row>
    <row r="135" spans="1:3" x14ac:dyDescent="0.25">
      <c r="A135" s="7"/>
      <c r="B135" s="13" t="s">
        <v>178</v>
      </c>
      <c r="C135" s="14">
        <f>SUM(C130:C134)</f>
        <v>252000</v>
      </c>
    </row>
    <row r="136" spans="1:3" x14ac:dyDescent="0.25">
      <c r="A136" s="7"/>
      <c r="B136" s="7"/>
      <c r="C136" s="7"/>
    </row>
    <row r="137" spans="1:3" x14ac:dyDescent="0.25">
      <c r="A137" s="7" t="s">
        <v>179</v>
      </c>
      <c r="B137" s="7"/>
      <c r="C137" s="7"/>
    </row>
    <row r="138" spans="1:3" x14ac:dyDescent="0.25">
      <c r="A138" s="7" t="s">
        <v>180</v>
      </c>
      <c r="B138" s="7" t="s">
        <v>181</v>
      </c>
      <c r="C138" s="8">
        <v>10000</v>
      </c>
    </row>
    <row r="139" spans="1:3" x14ac:dyDescent="0.25">
      <c r="A139" s="7" t="s">
        <v>182</v>
      </c>
      <c r="B139" s="7" t="s">
        <v>183</v>
      </c>
      <c r="C139" s="8">
        <v>60000</v>
      </c>
    </row>
    <row r="140" spans="1:3" x14ac:dyDescent="0.25">
      <c r="A140" s="7" t="s">
        <v>184</v>
      </c>
      <c r="B140" s="7" t="s">
        <v>185</v>
      </c>
      <c r="C140" s="8">
        <v>2000</v>
      </c>
    </row>
    <row r="141" spans="1:3" x14ac:dyDescent="0.25">
      <c r="A141" s="7" t="s">
        <v>180</v>
      </c>
      <c r="B141" s="7" t="s">
        <v>186</v>
      </c>
      <c r="C141" s="8">
        <v>55000</v>
      </c>
    </row>
    <row r="142" spans="1:3" x14ac:dyDescent="0.25">
      <c r="A142" s="7"/>
      <c r="B142" s="13" t="s">
        <v>187</v>
      </c>
      <c r="C142" s="14">
        <f>SUM(C138:C141)</f>
        <v>127000</v>
      </c>
    </row>
    <row r="143" spans="1:3" x14ac:dyDescent="0.25">
      <c r="A143" s="7"/>
      <c r="B143" s="13"/>
      <c r="C143" s="7"/>
    </row>
    <row r="144" spans="1:3" x14ac:dyDescent="0.25">
      <c r="A144" s="7" t="s">
        <v>188</v>
      </c>
      <c r="B144" s="7"/>
      <c r="C144" s="7"/>
    </row>
    <row r="145" spans="1:3" x14ac:dyDescent="0.25">
      <c r="A145" s="7" t="s">
        <v>189</v>
      </c>
      <c r="B145" s="7" t="s">
        <v>190</v>
      </c>
      <c r="C145" s="8">
        <v>10000</v>
      </c>
    </row>
    <row r="146" spans="1:3" x14ac:dyDescent="0.25">
      <c r="A146" s="7" t="s">
        <v>191</v>
      </c>
      <c r="B146" s="7" t="s">
        <v>192</v>
      </c>
      <c r="C146" s="8">
        <v>17000</v>
      </c>
    </row>
    <row r="147" spans="1:3" x14ac:dyDescent="0.25">
      <c r="A147" s="7" t="s">
        <v>193</v>
      </c>
      <c r="B147" s="7" t="s">
        <v>368</v>
      </c>
      <c r="C147" s="8">
        <v>90000</v>
      </c>
    </row>
    <row r="148" spans="1:3" x14ac:dyDescent="0.25">
      <c r="A148" s="7" t="s">
        <v>195</v>
      </c>
      <c r="B148" s="7" t="s">
        <v>194</v>
      </c>
      <c r="C148" s="8">
        <v>6000</v>
      </c>
    </row>
    <row r="149" spans="1:3" x14ac:dyDescent="0.25">
      <c r="A149" s="7" t="s">
        <v>196</v>
      </c>
      <c r="B149" s="7" t="s">
        <v>197</v>
      </c>
      <c r="C149" s="8">
        <v>55000</v>
      </c>
    </row>
    <row r="150" spans="1:3" x14ac:dyDescent="0.25">
      <c r="A150" s="7"/>
      <c r="B150" s="13" t="s">
        <v>198</v>
      </c>
      <c r="C150" s="14">
        <f>SUM(C145:C149)</f>
        <v>178000</v>
      </c>
    </row>
    <row r="151" spans="1:3" x14ac:dyDescent="0.25">
      <c r="A151" s="7" t="s">
        <v>199</v>
      </c>
      <c r="B151" s="7"/>
      <c r="C151" s="7"/>
    </row>
    <row r="152" spans="1:3" x14ac:dyDescent="0.25">
      <c r="A152" s="7" t="s">
        <v>200</v>
      </c>
      <c r="B152" s="7" t="s">
        <v>201</v>
      </c>
      <c r="C152" s="8">
        <v>12000</v>
      </c>
    </row>
    <row r="153" spans="1:3" x14ac:dyDescent="0.25">
      <c r="A153" s="7" t="s">
        <v>202</v>
      </c>
      <c r="B153" s="7" t="s">
        <v>203</v>
      </c>
      <c r="C153" s="8">
        <v>27000</v>
      </c>
    </row>
    <row r="154" spans="1:3" x14ac:dyDescent="0.25">
      <c r="A154" s="7" t="s">
        <v>204</v>
      </c>
      <c r="B154" s="7" t="s">
        <v>205</v>
      </c>
      <c r="C154" s="8">
        <v>5000</v>
      </c>
    </row>
    <row r="155" spans="1:3" x14ac:dyDescent="0.25">
      <c r="A155" s="7"/>
      <c r="B155" s="13" t="s">
        <v>206</v>
      </c>
      <c r="C155" s="14">
        <f>SUM(C152:C154)</f>
        <v>44000</v>
      </c>
    </row>
    <row r="156" spans="1:3" x14ac:dyDescent="0.25">
      <c r="A156" s="7"/>
      <c r="B156" s="7"/>
      <c r="C156" s="7"/>
    </row>
    <row r="157" spans="1:3" x14ac:dyDescent="0.25">
      <c r="A157" s="7" t="s">
        <v>207</v>
      </c>
      <c r="B157" s="7"/>
      <c r="C157" s="7"/>
    </row>
    <row r="158" spans="1:3" x14ac:dyDescent="0.25">
      <c r="A158" s="7" t="s">
        <v>208</v>
      </c>
      <c r="B158" s="7" t="s">
        <v>209</v>
      </c>
      <c r="C158" s="8">
        <v>55000</v>
      </c>
    </row>
    <row r="159" spans="1:3" x14ac:dyDescent="0.25">
      <c r="A159" s="7"/>
      <c r="B159" s="13" t="s">
        <v>210</v>
      </c>
      <c r="C159" s="14">
        <f>SUM(C158)</f>
        <v>55000</v>
      </c>
    </row>
    <row r="160" spans="1:3" x14ac:dyDescent="0.25">
      <c r="A160" s="7"/>
      <c r="B160" s="7"/>
      <c r="C160" s="7"/>
    </row>
    <row r="161" spans="1:3" x14ac:dyDescent="0.25">
      <c r="A161" s="7" t="s">
        <v>211</v>
      </c>
      <c r="B161" s="7"/>
      <c r="C161" s="7"/>
    </row>
    <row r="162" spans="1:3" x14ac:dyDescent="0.25">
      <c r="A162" s="7" t="s">
        <v>212</v>
      </c>
      <c r="B162" s="7" t="s">
        <v>213</v>
      </c>
      <c r="C162" s="8">
        <v>15000</v>
      </c>
    </row>
    <row r="163" spans="1:3" x14ac:dyDescent="0.25">
      <c r="A163" s="7" t="s">
        <v>214</v>
      </c>
      <c r="B163" s="7" t="s">
        <v>215</v>
      </c>
      <c r="C163" s="8">
        <v>5000</v>
      </c>
    </row>
    <row r="164" spans="1:3" x14ac:dyDescent="0.25">
      <c r="A164" s="7" t="s">
        <v>216</v>
      </c>
      <c r="B164" s="7" t="s">
        <v>217</v>
      </c>
      <c r="C164" s="8">
        <v>10000</v>
      </c>
    </row>
    <row r="165" spans="1:3" x14ac:dyDescent="0.25">
      <c r="A165" s="7" t="s">
        <v>218</v>
      </c>
      <c r="B165" s="7" t="s">
        <v>219</v>
      </c>
      <c r="C165" s="8">
        <v>20000</v>
      </c>
    </row>
    <row r="166" spans="1:3" x14ac:dyDescent="0.25">
      <c r="A166" s="7" t="s">
        <v>220</v>
      </c>
      <c r="B166" s="7" t="s">
        <v>221</v>
      </c>
      <c r="C166" s="8">
        <v>9000</v>
      </c>
    </row>
    <row r="167" spans="1:3" x14ac:dyDescent="0.25">
      <c r="A167" s="7" t="s">
        <v>222</v>
      </c>
      <c r="B167" s="7" t="s">
        <v>223</v>
      </c>
      <c r="C167" s="8">
        <v>30000</v>
      </c>
    </row>
    <row r="168" spans="1:3" x14ac:dyDescent="0.25">
      <c r="A168" s="7" t="s">
        <v>224</v>
      </c>
      <c r="B168" s="7" t="s">
        <v>225</v>
      </c>
      <c r="C168" s="8">
        <v>10000</v>
      </c>
    </row>
    <row r="169" spans="1:3" x14ac:dyDescent="0.25">
      <c r="A169" s="7" t="s">
        <v>226</v>
      </c>
      <c r="B169" s="7" t="s">
        <v>227</v>
      </c>
      <c r="C169" s="8">
        <v>30000</v>
      </c>
    </row>
    <row r="170" spans="1:3" x14ac:dyDescent="0.25">
      <c r="A170" s="7" t="s">
        <v>226</v>
      </c>
      <c r="B170" s="7" t="s">
        <v>228</v>
      </c>
      <c r="C170" s="8">
        <v>10000</v>
      </c>
    </row>
    <row r="171" spans="1:3" x14ac:dyDescent="0.25">
      <c r="A171" s="7" t="s">
        <v>229</v>
      </c>
      <c r="B171" s="7" t="s">
        <v>230</v>
      </c>
      <c r="C171" s="8">
        <v>200000</v>
      </c>
    </row>
    <row r="172" spans="1:3" x14ac:dyDescent="0.25">
      <c r="A172" s="7" t="s">
        <v>231</v>
      </c>
      <c r="B172" s="7" t="s">
        <v>232</v>
      </c>
      <c r="C172" s="8">
        <v>5000</v>
      </c>
    </row>
    <row r="173" spans="1:3" x14ac:dyDescent="0.25">
      <c r="A173" s="7" t="s">
        <v>233</v>
      </c>
      <c r="B173" s="7" t="s">
        <v>89</v>
      </c>
      <c r="C173" s="8">
        <v>5000</v>
      </c>
    </row>
    <row r="174" spans="1:3" x14ac:dyDescent="0.25">
      <c r="A174" s="7" t="s">
        <v>226</v>
      </c>
      <c r="B174" s="7" t="s">
        <v>234</v>
      </c>
      <c r="C174" s="8">
        <v>10000</v>
      </c>
    </row>
    <row r="175" spans="1:3" x14ac:dyDescent="0.25">
      <c r="A175" s="7" t="s">
        <v>235</v>
      </c>
      <c r="B175" s="7" t="s">
        <v>236</v>
      </c>
      <c r="C175" s="8">
        <v>50000</v>
      </c>
    </row>
    <row r="176" spans="1:3" x14ac:dyDescent="0.25">
      <c r="A176" s="7" t="s">
        <v>237</v>
      </c>
      <c r="B176" s="7" t="s">
        <v>104</v>
      </c>
      <c r="C176" s="8">
        <v>40000</v>
      </c>
    </row>
    <row r="177" spans="1:3" x14ac:dyDescent="0.25">
      <c r="A177" s="7"/>
      <c r="B177" s="13" t="s">
        <v>238</v>
      </c>
      <c r="C177" s="14">
        <f>SUM(C162:C176)</f>
        <v>449000</v>
      </c>
    </row>
    <row r="178" spans="1:3" x14ac:dyDescent="0.25">
      <c r="A178" s="7"/>
      <c r="B178" s="7"/>
      <c r="C178" s="7"/>
    </row>
    <row r="179" spans="1:3" x14ac:dyDescent="0.25">
      <c r="A179" s="7" t="s">
        <v>239</v>
      </c>
      <c r="B179" s="7"/>
      <c r="C179" s="7"/>
    </row>
    <row r="180" spans="1:3" x14ac:dyDescent="0.25">
      <c r="A180" s="7" t="s">
        <v>240</v>
      </c>
      <c r="B180" s="7" t="s">
        <v>241</v>
      </c>
      <c r="C180" s="8">
        <v>6000</v>
      </c>
    </row>
    <row r="181" spans="1:3" x14ac:dyDescent="0.25">
      <c r="A181" s="7" t="s">
        <v>242</v>
      </c>
      <c r="B181" s="7" t="s">
        <v>243</v>
      </c>
      <c r="C181" s="8">
        <v>25000</v>
      </c>
    </row>
    <row r="182" spans="1:3" x14ac:dyDescent="0.25">
      <c r="A182" s="7" t="s">
        <v>244</v>
      </c>
      <c r="B182" s="7" t="s">
        <v>245</v>
      </c>
      <c r="C182" s="8">
        <v>6000</v>
      </c>
    </row>
    <row r="183" spans="1:3" x14ac:dyDescent="0.25">
      <c r="A183" s="7" t="s">
        <v>246</v>
      </c>
      <c r="B183" s="7" t="s">
        <v>247</v>
      </c>
      <c r="C183" s="8">
        <v>700000</v>
      </c>
    </row>
    <row r="184" spans="1:3" x14ac:dyDescent="0.25">
      <c r="A184" s="7" t="s">
        <v>248</v>
      </c>
      <c r="B184" s="7" t="s">
        <v>249</v>
      </c>
      <c r="C184" s="8">
        <v>35000</v>
      </c>
    </row>
    <row r="185" spans="1:3" x14ac:dyDescent="0.25">
      <c r="A185" s="7"/>
      <c r="B185" s="13" t="s">
        <v>250</v>
      </c>
      <c r="C185" s="14">
        <f>SUM(C180:C184)</f>
        <v>772000</v>
      </c>
    </row>
    <row r="186" spans="1:3" x14ac:dyDescent="0.25">
      <c r="A186" s="7"/>
      <c r="B186" s="7"/>
      <c r="C186" s="7"/>
    </row>
    <row r="187" spans="1:3" x14ac:dyDescent="0.25">
      <c r="A187" s="7" t="s">
        <v>251</v>
      </c>
      <c r="B187" s="7" t="s">
        <v>252</v>
      </c>
      <c r="C187" s="8">
        <v>187500</v>
      </c>
    </row>
    <row r="188" spans="1:3" x14ac:dyDescent="0.25">
      <c r="A188" s="7"/>
      <c r="B188" s="13" t="s">
        <v>253</v>
      </c>
      <c r="C188" s="14">
        <f>SUM(C187)</f>
        <v>187500</v>
      </c>
    </row>
    <row r="189" spans="1:3" x14ac:dyDescent="0.25">
      <c r="A189" s="7" t="s">
        <v>254</v>
      </c>
      <c r="B189" s="7" t="s">
        <v>255</v>
      </c>
      <c r="C189" s="8">
        <v>50000</v>
      </c>
    </row>
    <row r="190" spans="1:3" x14ac:dyDescent="0.25">
      <c r="A190" s="7"/>
      <c r="B190" s="13" t="s">
        <v>256</v>
      </c>
      <c r="C190" s="14">
        <f>SUM(C189)</f>
        <v>50000</v>
      </c>
    </row>
    <row r="191" spans="1:3" x14ac:dyDescent="0.25">
      <c r="A191" s="7"/>
      <c r="B191" s="13" t="s">
        <v>250</v>
      </c>
      <c r="C191" s="14">
        <f>C185+C188+C190</f>
        <v>1009500</v>
      </c>
    </row>
    <row r="192" spans="1:3" x14ac:dyDescent="0.25">
      <c r="A192" s="7"/>
      <c r="B192" s="7"/>
      <c r="C192" s="7"/>
    </row>
    <row r="193" spans="1:3" x14ac:dyDescent="0.25">
      <c r="A193" s="7"/>
      <c r="B193" s="7"/>
      <c r="C193" s="7"/>
    </row>
    <row r="194" spans="1:3" x14ac:dyDescent="0.25">
      <c r="A194" s="7" t="s">
        <v>257</v>
      </c>
      <c r="B194" s="7"/>
      <c r="C194" s="7"/>
    </row>
    <row r="195" spans="1:3" x14ac:dyDescent="0.25">
      <c r="A195" s="7" t="s">
        <v>258</v>
      </c>
      <c r="B195" s="7" t="s">
        <v>259</v>
      </c>
      <c r="C195" s="8">
        <v>75000</v>
      </c>
    </row>
    <row r="196" spans="1:3" x14ac:dyDescent="0.25">
      <c r="A196" s="7" t="s">
        <v>260</v>
      </c>
      <c r="B196" s="7" t="s">
        <v>261</v>
      </c>
      <c r="C196" s="8">
        <v>30000</v>
      </c>
    </row>
    <row r="197" spans="1:3" x14ac:dyDescent="0.25">
      <c r="A197" s="7" t="s">
        <v>262</v>
      </c>
      <c r="B197" s="7" t="s">
        <v>263</v>
      </c>
      <c r="C197" s="8">
        <v>12000</v>
      </c>
    </row>
    <row r="198" spans="1:3" x14ac:dyDescent="0.25">
      <c r="A198" s="7" t="s">
        <v>264</v>
      </c>
      <c r="B198" s="7" t="s">
        <v>265</v>
      </c>
      <c r="C198" s="8">
        <v>1000</v>
      </c>
    </row>
    <row r="199" spans="1:3" x14ac:dyDescent="0.25">
      <c r="A199" s="7" t="s">
        <v>266</v>
      </c>
      <c r="B199" s="7" t="s">
        <v>267</v>
      </c>
      <c r="C199" s="8">
        <v>5000</v>
      </c>
    </row>
    <row r="200" spans="1:3" x14ac:dyDescent="0.25">
      <c r="A200" s="7"/>
      <c r="B200" s="13" t="s">
        <v>268</v>
      </c>
      <c r="C200" s="14">
        <f>SUM(C195:C199)</f>
        <v>123000</v>
      </c>
    </row>
    <row r="201" spans="1:3" x14ac:dyDescent="0.25">
      <c r="A201" s="7"/>
      <c r="B201" s="7"/>
      <c r="C201" s="7"/>
    </row>
    <row r="202" spans="1:3" x14ac:dyDescent="0.25">
      <c r="A202" s="7"/>
      <c r="B202" s="7"/>
      <c r="C202" s="7"/>
    </row>
    <row r="203" spans="1:3" x14ac:dyDescent="0.25">
      <c r="A203" s="7" t="s">
        <v>269</v>
      </c>
      <c r="B203" s="7"/>
      <c r="C203" s="7"/>
    </row>
    <row r="204" spans="1:3" x14ac:dyDescent="0.25">
      <c r="A204" s="7" t="s">
        <v>270</v>
      </c>
      <c r="B204" s="7" t="s">
        <v>271</v>
      </c>
      <c r="C204" s="8">
        <v>50000</v>
      </c>
    </row>
    <row r="205" spans="1:3" x14ac:dyDescent="0.25">
      <c r="A205" s="7"/>
      <c r="B205" s="13" t="s">
        <v>272</v>
      </c>
      <c r="C205" s="14">
        <v>50000</v>
      </c>
    </row>
    <row r="206" spans="1:3" x14ac:dyDescent="0.25">
      <c r="A206" s="7"/>
      <c r="B206" s="7"/>
      <c r="C206" s="7"/>
    </row>
    <row r="207" spans="1:3" x14ac:dyDescent="0.25">
      <c r="A207" s="7" t="s">
        <v>273</v>
      </c>
      <c r="B207" s="7"/>
      <c r="C207" s="7"/>
    </row>
    <row r="208" spans="1:3" x14ac:dyDescent="0.25">
      <c r="A208" s="7" t="s">
        <v>274</v>
      </c>
      <c r="B208" s="7" t="s">
        <v>275</v>
      </c>
      <c r="C208" s="8">
        <v>6000</v>
      </c>
    </row>
    <row r="209" spans="1:3" x14ac:dyDescent="0.25">
      <c r="A209" s="7"/>
      <c r="B209" s="13" t="s">
        <v>276</v>
      </c>
      <c r="C209" s="14">
        <v>6000</v>
      </c>
    </row>
    <row r="210" spans="1:3" x14ac:dyDescent="0.25">
      <c r="A210" s="7"/>
      <c r="B210" s="7"/>
      <c r="C210" s="7"/>
    </row>
    <row r="211" spans="1:3" x14ac:dyDescent="0.25">
      <c r="A211" s="7" t="s">
        <v>277</v>
      </c>
      <c r="B211" s="7"/>
      <c r="C211" s="7"/>
    </row>
    <row r="212" spans="1:3" x14ac:dyDescent="0.25">
      <c r="A212" s="7" t="s">
        <v>278</v>
      </c>
      <c r="B212" s="7" t="s">
        <v>279</v>
      </c>
      <c r="C212" s="8">
        <v>640000</v>
      </c>
    </row>
    <row r="213" spans="1:3" x14ac:dyDescent="0.25">
      <c r="A213" s="7" t="s">
        <v>280</v>
      </c>
      <c r="B213" s="7" t="s">
        <v>281</v>
      </c>
      <c r="C213" s="8">
        <v>116000</v>
      </c>
    </row>
    <row r="214" spans="1:3" x14ac:dyDescent="0.25">
      <c r="A214" s="7" t="s">
        <v>282</v>
      </c>
      <c r="B214" s="7" t="s">
        <v>283</v>
      </c>
      <c r="C214" s="8">
        <v>64000</v>
      </c>
    </row>
    <row r="215" spans="1:3" x14ac:dyDescent="0.25">
      <c r="A215" s="7"/>
      <c r="B215" s="13" t="s">
        <v>284</v>
      </c>
      <c r="C215" s="14">
        <f>SUM(C212:C214)</f>
        <v>820000</v>
      </c>
    </row>
    <row r="216" spans="1:3" x14ac:dyDescent="0.25">
      <c r="A216" s="7"/>
      <c r="B216" s="7"/>
      <c r="C216" s="7"/>
    </row>
    <row r="217" spans="1:3" x14ac:dyDescent="0.25">
      <c r="A217" s="7" t="s">
        <v>285</v>
      </c>
      <c r="B217" s="7"/>
      <c r="C217" s="7"/>
    </row>
    <row r="218" spans="1:3" x14ac:dyDescent="0.25">
      <c r="A218" s="7" t="s">
        <v>286</v>
      </c>
      <c r="B218" s="7" t="s">
        <v>287</v>
      </c>
      <c r="C218" s="8">
        <v>40000</v>
      </c>
    </row>
    <row r="219" spans="1:3" x14ac:dyDescent="0.25">
      <c r="A219" s="7"/>
      <c r="B219" s="13" t="s">
        <v>288</v>
      </c>
      <c r="C219" s="14">
        <v>40000</v>
      </c>
    </row>
    <row r="220" spans="1:3" x14ac:dyDescent="0.25">
      <c r="A220" s="7"/>
      <c r="B220" s="7"/>
      <c r="C220" s="7"/>
    </row>
    <row r="221" spans="1:3" x14ac:dyDescent="0.25">
      <c r="A221" s="7" t="s">
        <v>289</v>
      </c>
      <c r="B221" s="7"/>
      <c r="C221" s="7"/>
    </row>
    <row r="222" spans="1:3" x14ac:dyDescent="0.25">
      <c r="A222" s="7" t="s">
        <v>290</v>
      </c>
      <c r="B222" s="7" t="s">
        <v>291</v>
      </c>
      <c r="C222" s="8">
        <v>50000</v>
      </c>
    </row>
    <row r="223" spans="1:3" x14ac:dyDescent="0.25">
      <c r="A223" s="7" t="s">
        <v>292</v>
      </c>
      <c r="B223" s="7" t="s">
        <v>293</v>
      </c>
      <c r="C223" s="8">
        <v>22000</v>
      </c>
    </row>
    <row r="224" spans="1:3" x14ac:dyDescent="0.25">
      <c r="A224" s="7" t="s">
        <v>369</v>
      </c>
      <c r="B224" s="7" t="s">
        <v>294</v>
      </c>
      <c r="C224" s="8">
        <v>600000</v>
      </c>
    </row>
    <row r="225" spans="1:3" x14ac:dyDescent="0.25">
      <c r="A225" s="7"/>
      <c r="B225" s="13" t="s">
        <v>57</v>
      </c>
      <c r="C225" s="14">
        <f>SUM(C222:C224)</f>
        <v>672000</v>
      </c>
    </row>
    <row r="226" spans="1:3" x14ac:dyDescent="0.25">
      <c r="A226" s="7"/>
      <c r="B226" s="7"/>
      <c r="C226" s="7"/>
    </row>
    <row r="227" spans="1:3" x14ac:dyDescent="0.25">
      <c r="A227" s="7" t="s">
        <v>295</v>
      </c>
      <c r="B227" s="7"/>
      <c r="C227" s="7"/>
    </row>
    <row r="228" spans="1:3" x14ac:dyDescent="0.25">
      <c r="A228" s="7" t="s">
        <v>296</v>
      </c>
      <c r="B228" s="7" t="s">
        <v>297</v>
      </c>
      <c r="C228" s="8">
        <v>920000</v>
      </c>
    </row>
    <row r="229" spans="1:3" x14ac:dyDescent="0.25">
      <c r="A229" s="7" t="s">
        <v>298</v>
      </c>
      <c r="B229" s="7" t="s">
        <v>299</v>
      </c>
      <c r="C229" s="8">
        <v>20000</v>
      </c>
    </row>
    <row r="230" spans="1:3" x14ac:dyDescent="0.25">
      <c r="A230" s="7" t="s">
        <v>300</v>
      </c>
      <c r="B230" s="7" t="s">
        <v>301</v>
      </c>
      <c r="C230" s="8">
        <v>233000</v>
      </c>
    </row>
    <row r="231" spans="1:3" x14ac:dyDescent="0.25">
      <c r="A231" s="7" t="s">
        <v>302</v>
      </c>
      <c r="B231" s="7" t="s">
        <v>303</v>
      </c>
      <c r="C231" s="8">
        <v>85000</v>
      </c>
    </row>
    <row r="232" spans="1:3" x14ac:dyDescent="0.25">
      <c r="A232" s="7" t="s">
        <v>304</v>
      </c>
      <c r="B232" s="7" t="s">
        <v>305</v>
      </c>
      <c r="C232" s="8">
        <v>3000</v>
      </c>
    </row>
    <row r="233" spans="1:3" x14ac:dyDescent="0.25">
      <c r="A233" s="7" t="s">
        <v>306</v>
      </c>
      <c r="B233" s="7" t="s">
        <v>307</v>
      </c>
      <c r="C233" s="8">
        <v>10000</v>
      </c>
    </row>
    <row r="234" spans="1:3" x14ac:dyDescent="0.25">
      <c r="A234" s="7" t="s">
        <v>308</v>
      </c>
      <c r="B234" s="7" t="s">
        <v>143</v>
      </c>
      <c r="C234" s="8">
        <v>50000</v>
      </c>
    </row>
    <row r="235" spans="1:3" x14ac:dyDescent="0.25">
      <c r="A235" s="7" t="s">
        <v>309</v>
      </c>
      <c r="B235" s="7" t="s">
        <v>310</v>
      </c>
      <c r="C235" s="8">
        <v>45000</v>
      </c>
    </row>
    <row r="236" spans="1:3" x14ac:dyDescent="0.25">
      <c r="A236" s="7" t="s">
        <v>311</v>
      </c>
      <c r="B236" s="7" t="s">
        <v>312</v>
      </c>
      <c r="C236" s="8">
        <v>6000</v>
      </c>
    </row>
    <row r="237" spans="1:3" x14ac:dyDescent="0.25">
      <c r="A237" s="7" t="s">
        <v>313</v>
      </c>
      <c r="B237" s="7" t="s">
        <v>314</v>
      </c>
      <c r="C237" s="8">
        <v>20000</v>
      </c>
    </row>
    <row r="238" spans="1:3" x14ac:dyDescent="0.25">
      <c r="A238" s="7" t="s">
        <v>315</v>
      </c>
      <c r="B238" s="7" t="s">
        <v>316</v>
      </c>
      <c r="C238" s="8">
        <v>100000</v>
      </c>
    </row>
    <row r="239" spans="1:3" x14ac:dyDescent="0.25">
      <c r="A239" s="7" t="s">
        <v>317</v>
      </c>
      <c r="B239" s="7" t="s">
        <v>318</v>
      </c>
      <c r="C239" s="8">
        <v>220000</v>
      </c>
    </row>
    <row r="240" spans="1:3" x14ac:dyDescent="0.25">
      <c r="A240" s="7" t="s">
        <v>319</v>
      </c>
      <c r="B240" s="7" t="s">
        <v>320</v>
      </c>
      <c r="C240" s="8">
        <v>30000</v>
      </c>
    </row>
    <row r="241" spans="1:3" x14ac:dyDescent="0.25">
      <c r="A241" s="7" t="s">
        <v>321</v>
      </c>
      <c r="B241" s="7" t="s">
        <v>322</v>
      </c>
      <c r="C241" s="8">
        <v>12000</v>
      </c>
    </row>
    <row r="242" spans="1:3" x14ac:dyDescent="0.25">
      <c r="A242" s="7" t="s">
        <v>323</v>
      </c>
      <c r="B242" s="7" t="s">
        <v>324</v>
      </c>
      <c r="C242" s="8">
        <v>60000</v>
      </c>
    </row>
    <row r="243" spans="1:3" x14ac:dyDescent="0.25">
      <c r="A243" s="7" t="s">
        <v>325</v>
      </c>
      <c r="B243" s="7" t="s">
        <v>326</v>
      </c>
      <c r="C243" s="8">
        <v>6000</v>
      </c>
    </row>
    <row r="244" spans="1:3" x14ac:dyDescent="0.25">
      <c r="A244" s="7" t="s">
        <v>327</v>
      </c>
      <c r="B244" s="7" t="s">
        <v>328</v>
      </c>
      <c r="C244" s="8">
        <v>5000</v>
      </c>
    </row>
    <row r="245" spans="1:3" x14ac:dyDescent="0.25">
      <c r="A245" s="7" t="s">
        <v>329</v>
      </c>
      <c r="B245" s="7" t="s">
        <v>330</v>
      </c>
      <c r="C245" s="8">
        <v>15000</v>
      </c>
    </row>
    <row r="246" spans="1:3" x14ac:dyDescent="0.25">
      <c r="A246" s="7" t="s">
        <v>331</v>
      </c>
      <c r="B246" s="7" t="s">
        <v>332</v>
      </c>
      <c r="C246" s="8">
        <v>150000</v>
      </c>
    </row>
    <row r="247" spans="1:3" x14ac:dyDescent="0.25">
      <c r="A247" s="7" t="s">
        <v>333</v>
      </c>
      <c r="B247" s="7" t="s">
        <v>334</v>
      </c>
      <c r="C247" s="8">
        <v>45000</v>
      </c>
    </row>
    <row r="248" spans="1:3" x14ac:dyDescent="0.25">
      <c r="A248" s="7" t="s">
        <v>335</v>
      </c>
      <c r="B248" s="7" t="s">
        <v>336</v>
      </c>
      <c r="C248" s="8">
        <v>20000</v>
      </c>
    </row>
    <row r="249" spans="1:3" x14ac:dyDescent="0.25">
      <c r="A249" s="7" t="s">
        <v>337</v>
      </c>
      <c r="B249" s="7" t="s">
        <v>338</v>
      </c>
      <c r="C249" s="8">
        <v>15000</v>
      </c>
    </row>
    <row r="250" spans="1:3" x14ac:dyDescent="0.25">
      <c r="A250" s="7" t="s">
        <v>339</v>
      </c>
      <c r="B250" s="7" t="s">
        <v>340</v>
      </c>
      <c r="C250" s="8">
        <v>3000</v>
      </c>
    </row>
    <row r="251" spans="1:3" x14ac:dyDescent="0.25">
      <c r="A251" s="7" t="s">
        <v>341</v>
      </c>
      <c r="B251" s="7" t="s">
        <v>342</v>
      </c>
      <c r="C251" s="8">
        <v>8000</v>
      </c>
    </row>
    <row r="252" spans="1:3" x14ac:dyDescent="0.25">
      <c r="A252" s="7" t="s">
        <v>343</v>
      </c>
      <c r="B252" s="7" t="s">
        <v>344</v>
      </c>
      <c r="C252" s="8">
        <v>5000</v>
      </c>
    </row>
    <row r="253" spans="1:3" x14ac:dyDescent="0.25">
      <c r="A253" s="7" t="s">
        <v>345</v>
      </c>
      <c r="B253" s="7" t="s">
        <v>346</v>
      </c>
      <c r="C253" s="8">
        <v>5000</v>
      </c>
    </row>
    <row r="254" spans="1:3" x14ac:dyDescent="0.25">
      <c r="A254" s="7" t="s">
        <v>347</v>
      </c>
      <c r="B254" s="7" t="s">
        <v>348</v>
      </c>
      <c r="C254" s="8">
        <v>17000</v>
      </c>
    </row>
    <row r="255" spans="1:3" x14ac:dyDescent="0.25">
      <c r="A255" s="7" t="s">
        <v>349</v>
      </c>
      <c r="B255" s="7" t="s">
        <v>350</v>
      </c>
      <c r="C255" s="8">
        <v>3000</v>
      </c>
    </row>
    <row r="256" spans="1:3" x14ac:dyDescent="0.25">
      <c r="A256" s="7" t="s">
        <v>351</v>
      </c>
      <c r="B256" s="7" t="s">
        <v>89</v>
      </c>
      <c r="C256" s="8">
        <v>5000</v>
      </c>
    </row>
    <row r="257" spans="1:3" x14ac:dyDescent="0.25">
      <c r="A257" s="7" t="s">
        <v>352</v>
      </c>
      <c r="B257" s="7" t="s">
        <v>353</v>
      </c>
      <c r="C257" s="8">
        <v>50000</v>
      </c>
    </row>
    <row r="258" spans="1:3" x14ac:dyDescent="0.25">
      <c r="A258" s="7" t="s">
        <v>370</v>
      </c>
      <c r="B258" s="7" t="s">
        <v>354</v>
      </c>
      <c r="C258" s="8">
        <v>50000</v>
      </c>
    </row>
    <row r="259" spans="1:3" x14ac:dyDescent="0.25">
      <c r="A259" s="7" t="s">
        <v>371</v>
      </c>
      <c r="B259" s="7" t="s">
        <v>355</v>
      </c>
      <c r="C259" s="8">
        <v>300000</v>
      </c>
    </row>
    <row r="260" spans="1:3" x14ac:dyDescent="0.25">
      <c r="A260" s="7" t="s">
        <v>356</v>
      </c>
      <c r="B260" s="7" t="s">
        <v>357</v>
      </c>
      <c r="C260" s="8">
        <v>82500</v>
      </c>
    </row>
    <row r="261" spans="1:3" x14ac:dyDescent="0.25">
      <c r="A261" s="7"/>
      <c r="B261" s="13" t="s">
        <v>57</v>
      </c>
      <c r="C261" s="14">
        <f>SUM(C228:C260)</f>
        <v>2598500</v>
      </c>
    </row>
    <row r="262" spans="1:3" x14ac:dyDescent="0.25">
      <c r="A262" s="7"/>
      <c r="B262" s="13"/>
      <c r="C262" s="14"/>
    </row>
    <row r="263" spans="1:3" x14ac:dyDescent="0.25">
      <c r="A263" s="18" t="s">
        <v>373</v>
      </c>
      <c r="B263" s="19" t="s">
        <v>372</v>
      </c>
      <c r="C263" s="14">
        <v>780</v>
      </c>
    </row>
    <row r="264" spans="1:3" x14ac:dyDescent="0.25">
      <c r="A264" s="18" t="s">
        <v>375</v>
      </c>
      <c r="B264" s="19" t="s">
        <v>376</v>
      </c>
      <c r="C264" s="14">
        <v>516</v>
      </c>
    </row>
    <row r="265" spans="1:3" x14ac:dyDescent="0.25">
      <c r="A265" s="18" t="s">
        <v>374</v>
      </c>
      <c r="B265" s="19" t="s">
        <v>376</v>
      </c>
      <c r="C265" s="14">
        <v>13209</v>
      </c>
    </row>
    <row r="266" spans="1:3" x14ac:dyDescent="0.25">
      <c r="A266" s="18" t="s">
        <v>377</v>
      </c>
      <c r="B266" s="19" t="s">
        <v>376</v>
      </c>
      <c r="C266" s="14">
        <v>175</v>
      </c>
    </row>
    <row r="267" spans="1:3" x14ac:dyDescent="0.25">
      <c r="A267" s="18" t="s">
        <v>377</v>
      </c>
      <c r="B267" s="19" t="s">
        <v>378</v>
      </c>
      <c r="C267" s="14">
        <v>11816</v>
      </c>
    </row>
    <row r="268" spans="1:3" x14ac:dyDescent="0.25">
      <c r="A268" s="18" t="s">
        <v>379</v>
      </c>
      <c r="B268" s="19" t="s">
        <v>380</v>
      </c>
      <c r="C268" s="14">
        <v>1584</v>
      </c>
    </row>
    <row r="269" spans="1:3" x14ac:dyDescent="0.25">
      <c r="A269" s="7"/>
      <c r="B269" s="15" t="s">
        <v>358</v>
      </c>
      <c r="C269" s="16">
        <f>C49+C55+C71+C78+C87+C93+C101+C110+C122+C128+C135+C142+C150+C155+C159+C177+C191+C200+C205+C209+C215+C219+C225+C261+C263+C268</f>
        <v>9624684</v>
      </c>
    </row>
    <row r="270" spans="1:3" x14ac:dyDescent="0.25">
      <c r="A270" t="s">
        <v>359</v>
      </c>
      <c r="C270" s="1"/>
    </row>
    <row r="271" spans="1:3" x14ac:dyDescent="0.25">
      <c r="A271">
        <v>8115</v>
      </c>
      <c r="B271" t="s">
        <v>360</v>
      </c>
      <c r="C271" s="1">
        <v>612400</v>
      </c>
    </row>
    <row r="272" spans="1:3" x14ac:dyDescent="0.25">
      <c r="A272">
        <v>8124</v>
      </c>
      <c r="B272" t="s">
        <v>361</v>
      </c>
      <c r="C272" s="1">
        <v>400800</v>
      </c>
    </row>
    <row r="273" spans="1:3" x14ac:dyDescent="0.25">
      <c r="B273" s="3" t="s">
        <v>362</v>
      </c>
      <c r="C273" s="2">
        <v>211600</v>
      </c>
    </row>
    <row r="275" spans="1:3" x14ac:dyDescent="0.25">
      <c r="A275" s="4" t="s">
        <v>363</v>
      </c>
      <c r="B275" s="4" t="s">
        <v>0</v>
      </c>
      <c r="C275" s="5">
        <v>9438800</v>
      </c>
    </row>
    <row r="276" spans="1:3" x14ac:dyDescent="0.25">
      <c r="A276" s="4"/>
      <c r="B276" s="4" t="s">
        <v>359</v>
      </c>
      <c r="C276" s="5">
        <v>211600</v>
      </c>
    </row>
    <row r="277" spans="1:3" x14ac:dyDescent="0.25">
      <c r="A277" s="4"/>
      <c r="B277" s="4" t="s">
        <v>53</v>
      </c>
      <c r="C277" s="5">
        <v>9650400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PCI5</dc:creator>
  <cp:lastModifiedBy>PCI5</cp:lastModifiedBy>
  <cp:lastPrinted>2013-01-28T09:31:26Z</cp:lastPrinted>
  <dcterms:created xsi:type="dcterms:W3CDTF">2012-11-20T14:44:51Z</dcterms:created>
  <dcterms:modified xsi:type="dcterms:W3CDTF">2013-02-26T10:36:27Z</dcterms:modified>
</cp:coreProperties>
</file>